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2 курс" sheetId="1" r:id="rId1"/>
  </sheets>
  <definedNames>
    <definedName name="_xlnm.Print_Area" localSheetId="0">'2 курс'!$B$1:$AI$94</definedName>
  </definedNames>
  <calcPr fullCalcOnLoad="1"/>
</workbook>
</file>

<file path=xl/sharedStrings.xml><?xml version="1.0" encoding="utf-8"?>
<sst xmlns="http://schemas.openxmlformats.org/spreadsheetml/2006/main" count="203" uniqueCount="154">
  <si>
    <t>НАЦІОНАЛЬНИЙ ТЕХНІЧНИЙ УНІВЕРСИТЕТ УКРАЇНИ "КИЇВСЬКИЙ ПОЛІТЕХНІЧНИЙ ІНСТИТУТ"</t>
  </si>
  <si>
    <t>ЗАТВЕРДЖУЮ</t>
  </si>
  <si>
    <t>Перший проректор з навчальної роботи НТУУ "КПІ"</t>
  </si>
  <si>
    <r>
      <t xml:space="preserve">Напрям підготовки             </t>
    </r>
    <r>
      <rPr>
        <sz val="16"/>
        <rFont val="Arial"/>
        <family val="2"/>
      </rPr>
      <t>6.051501      Видавничо-поліграфічна справа</t>
    </r>
  </si>
  <si>
    <t>__________________________Ю. І. Якименко</t>
  </si>
  <si>
    <r>
      <t xml:space="preserve">Освітньо-кваліфікаційний рівень        </t>
    </r>
    <r>
      <rPr>
        <sz val="16"/>
        <rFont val="Arial"/>
        <family val="2"/>
      </rPr>
      <t xml:space="preserve"> бакалавр</t>
    </r>
  </si>
  <si>
    <r>
      <t xml:space="preserve">Кваліфікація         </t>
    </r>
    <r>
      <rPr>
        <sz val="16"/>
        <rFont val="Arial Cyr"/>
        <family val="0"/>
      </rPr>
      <t>фахівець з видавничо-</t>
    </r>
  </si>
  <si>
    <r>
      <t xml:space="preserve">Випускова кафедра                     </t>
    </r>
    <r>
      <rPr>
        <sz val="16"/>
        <rFont val="Arial"/>
        <family val="2"/>
      </rPr>
      <t>Технології поліграфічного виробництва</t>
    </r>
    <r>
      <rPr>
        <b/>
        <sz val="16"/>
        <rFont val="Arial"/>
        <family val="2"/>
      </rPr>
      <t xml:space="preserve">                                           </t>
    </r>
  </si>
  <si>
    <t>поліграфічного виробництва</t>
  </si>
  <si>
    <t>№ п/п</t>
  </si>
  <si>
    <t>Найменування дисциплін</t>
  </si>
  <si>
    <t>Назва кафедр</t>
  </si>
  <si>
    <t>Всього</t>
  </si>
  <si>
    <t>Аудиторних годин</t>
  </si>
  <si>
    <t>Самостійна робота студентів</t>
  </si>
  <si>
    <t>Контрольні заходи та їх розподіл за семестрами</t>
  </si>
  <si>
    <t>Кредитів</t>
  </si>
  <si>
    <t>Годин</t>
  </si>
  <si>
    <t>в тому числі</t>
  </si>
  <si>
    <t>іспитів</t>
  </si>
  <si>
    <t>заліків</t>
  </si>
  <si>
    <t>Модульн.(темат.), Контр.робіт</t>
  </si>
  <si>
    <t>Курсовий проект</t>
  </si>
  <si>
    <t>Курсових робіт</t>
  </si>
  <si>
    <t>РГР,РР,ГР</t>
  </si>
  <si>
    <t>ДКР</t>
  </si>
  <si>
    <t>Рефератів</t>
  </si>
  <si>
    <t>Лекції</t>
  </si>
  <si>
    <t>Практичні (семінарські)</t>
  </si>
  <si>
    <t>Лабораторні (комп'ютерний  практикум)</t>
  </si>
  <si>
    <t>у тому числі</t>
  </si>
  <si>
    <t xml:space="preserve">Практичні </t>
  </si>
  <si>
    <t xml:space="preserve">Лабораторні </t>
  </si>
  <si>
    <t>4</t>
  </si>
  <si>
    <t>11</t>
  </si>
  <si>
    <t>12</t>
  </si>
  <si>
    <t>13</t>
  </si>
  <si>
    <t>14</t>
  </si>
  <si>
    <t>15</t>
  </si>
  <si>
    <t>16</t>
  </si>
  <si>
    <t>17</t>
  </si>
  <si>
    <t>18</t>
  </si>
  <si>
    <t>І. НОРМАТИВНІ НАВЧАЛЬНІ ДИСЦИПЛІНИ</t>
  </si>
  <si>
    <t xml:space="preserve">        І. 1. Цикл гуманітарної та соціально-економічної підготовки</t>
  </si>
  <si>
    <t>1</t>
  </si>
  <si>
    <t>Разом за цикл:</t>
  </si>
  <si>
    <t>ТПВ</t>
  </si>
  <si>
    <t>МАПВ</t>
  </si>
  <si>
    <t>3+2д</t>
  </si>
  <si>
    <t>І. 3. Цикл професійної та практичної підготовки</t>
  </si>
  <si>
    <t>0</t>
  </si>
  <si>
    <t>ІІ. ВИБІРКОВІ НАВЧАЛЬНІ ДИСЦИПЛІНИ</t>
  </si>
  <si>
    <t>ІІ. 1. Дисципліни самостійного вибору навчального закладу</t>
  </si>
  <si>
    <t>ІІ. 2. Дисципліни вільного вибору студентів</t>
  </si>
  <si>
    <t>Гуманітарна складова</t>
  </si>
  <si>
    <t>Професійна складова</t>
  </si>
  <si>
    <t>Всього годин:</t>
  </si>
  <si>
    <t>Кількість</t>
  </si>
  <si>
    <t>Іспитів</t>
  </si>
  <si>
    <t>Заліків</t>
  </si>
  <si>
    <t>Модульн. (темат.), контр. робіт</t>
  </si>
  <si>
    <t>Курсових проектів</t>
  </si>
  <si>
    <t>Курсових  робіт</t>
  </si>
  <si>
    <t>РГР, РР, ГР</t>
  </si>
  <si>
    <t>Скорочення:</t>
  </si>
  <si>
    <t>РГР - розрахунково-графічна робота;</t>
  </si>
  <si>
    <t>Практики</t>
  </si>
  <si>
    <t>Державна атестація</t>
  </si>
  <si>
    <t>РР - розрахункова робота;</t>
  </si>
  <si>
    <t>№</t>
  </si>
  <si>
    <t>Вид практики</t>
  </si>
  <si>
    <t>Термін проведення</t>
  </si>
  <si>
    <t>Тривалість у тижнях</t>
  </si>
  <si>
    <t>Семестр</t>
  </si>
  <si>
    <t xml:space="preserve">Форма державної атестації </t>
  </si>
  <si>
    <t>семестр</t>
  </si>
  <si>
    <t>ГР - графічна робота;</t>
  </si>
  <si>
    <t>ДКР - домашня контрольна робота (виконується під час СРС)</t>
  </si>
  <si>
    <t>Розподіл годин по підготовці та захисту дипломного проекту</t>
  </si>
  <si>
    <t>Вид роботи</t>
  </si>
  <si>
    <t>Години</t>
  </si>
  <si>
    <t>Кафедра</t>
  </si>
  <si>
    <t>Всього годин</t>
  </si>
  <si>
    <t>Б</t>
  </si>
  <si>
    <t>К</t>
  </si>
  <si>
    <t>Керівництво</t>
  </si>
  <si>
    <t>Рецензування</t>
  </si>
  <si>
    <t>Робота в ДЕК                        (3х0,5 год)*</t>
  </si>
  <si>
    <t>Всього:</t>
  </si>
  <si>
    <t xml:space="preserve">                    </t>
  </si>
  <si>
    <r>
      <rPr>
        <b/>
        <sz val="18"/>
        <rFont val="Arial Cyr"/>
        <family val="0"/>
      </rPr>
      <t>Форма навчання</t>
    </r>
    <r>
      <rPr>
        <sz val="18"/>
        <rFont val="Arial Cyr"/>
        <family val="0"/>
      </rPr>
      <t xml:space="preserve">            заочна</t>
    </r>
  </si>
  <si>
    <r>
      <t xml:space="preserve">Спеціальність                                       </t>
    </r>
    <r>
      <rPr>
        <sz val="16"/>
        <rFont val="Arial"/>
        <family val="2"/>
      </rPr>
      <t xml:space="preserve">      Технології друкованих видань</t>
    </r>
  </si>
  <si>
    <t>3 семестр</t>
  </si>
  <si>
    <t>4 семестр</t>
  </si>
  <si>
    <t>0+0д</t>
  </si>
  <si>
    <t>1х0,5</t>
  </si>
  <si>
    <t>3 курс</t>
  </si>
  <si>
    <t>Політологія</t>
  </si>
  <si>
    <t>Соціології</t>
  </si>
  <si>
    <t>Технічна механіка поліграфічного обладнання</t>
  </si>
  <si>
    <t>6д</t>
  </si>
  <si>
    <t>Обладнання видавничо-поліграфічних виробництв</t>
  </si>
  <si>
    <t>6</t>
  </si>
  <si>
    <t>х</t>
  </si>
  <si>
    <t>Психологія</t>
  </si>
  <si>
    <t>Психології і педагогіки</t>
  </si>
  <si>
    <t>Переддипломна практика</t>
  </si>
  <si>
    <t>Дипломне проектування</t>
  </si>
  <si>
    <t>0+1д</t>
  </si>
  <si>
    <t>Проектування видавничо-поліграфічного виробництва 2: Проектування виробничих процесів</t>
  </si>
  <si>
    <t>Проектування видавничо-поліграфічного виробництва 1: Проектування технологічних процесів</t>
  </si>
  <si>
    <t>Основи конституційного права</t>
  </si>
  <si>
    <t>Публічного права</t>
  </si>
  <si>
    <t>Кількість годин аудиторних занять за семестрами</t>
  </si>
  <si>
    <t>Т.Ю. Киричок</t>
  </si>
  <si>
    <t>Захист дипломного проекту</t>
  </si>
  <si>
    <t>5д</t>
  </si>
  <si>
    <t>Проектування видавничо-поліграфічного виробництва 1: Проектування технологічних процесів (курсова робота)</t>
  </si>
  <si>
    <t xml:space="preserve">     І. 2. Цикл природничо-наукової підготовки</t>
  </si>
  <si>
    <t>Технологія газетно-журнального виробництва</t>
  </si>
  <si>
    <t>Затверджено на засіданні Вченої ради інституту     ПРОТОКОЛ  №  __ від _____________  2016 р.</t>
  </si>
  <si>
    <t>на 2016 / 2017 навчальний рік</t>
  </si>
  <si>
    <t>"___"________________ 2016 р.</t>
  </si>
  <si>
    <t>червень, до 30.06.2017</t>
  </si>
  <si>
    <t>3х0,5</t>
  </si>
  <si>
    <t>2+0д</t>
  </si>
  <si>
    <r>
      <t>Термін навчання       2</t>
    </r>
    <r>
      <rPr>
        <sz val="18"/>
        <rFont val="Arial Cyr"/>
        <family val="0"/>
      </rPr>
      <t xml:space="preserve"> роки 10 міс. (3 н.р.)</t>
    </r>
  </si>
  <si>
    <t>СТ-зп41 (0+5)</t>
  </si>
  <si>
    <t>5е</t>
  </si>
  <si>
    <t>0+1е</t>
  </si>
  <si>
    <t>Технологія поліграфічного виробництва : Технологія оздоблення друкованих видань та паковань</t>
  </si>
  <si>
    <t>Технологічні процеси механічної обробки деталей поліграфічних машин</t>
  </si>
  <si>
    <t>Зберігання та реставрація поліграфічної продукції</t>
  </si>
  <si>
    <t>Процеси і технології цифрового друку</t>
  </si>
  <si>
    <t>Управління якістю</t>
  </si>
  <si>
    <t>Ергономіка</t>
  </si>
  <si>
    <t>5+4д+1е</t>
  </si>
  <si>
    <t>Переддипломна</t>
  </si>
  <si>
    <t>ІНТЕГРОВАНИЙ   РОБОЧИЙ   НАВЧАЛЬНИЙ   ПЛАН</t>
  </si>
  <si>
    <t>(рік набору - 2014р.)</t>
  </si>
  <si>
    <t>Директора інституту</t>
  </si>
  <si>
    <t>В.о. завідувача кафедри                      Т. А. Роїк</t>
  </si>
  <si>
    <t>3+1е</t>
  </si>
  <si>
    <t>2+3д</t>
  </si>
  <si>
    <t>ОВПК  (економічна частина)</t>
  </si>
  <si>
    <t>2</t>
  </si>
  <si>
    <t>Зовнішне (каф. МАПВ)</t>
  </si>
  <si>
    <t xml:space="preserve">ОВПК </t>
  </si>
  <si>
    <t>24,5</t>
  </si>
  <si>
    <t>*  0,5 години голові ДЕК нараховується з централізованого погодинного фонду</t>
  </si>
  <si>
    <t>Інформатика: Організація баз даних (е)</t>
  </si>
  <si>
    <t>24.04 - 14.05</t>
  </si>
  <si>
    <t>Кіл-ть студентів</t>
  </si>
  <si>
    <t>Консультування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</si>
</sst>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&quot;Так&quot;;&quot;Так&quot;;&quot;Ні&quot;"/>
    <numFmt numFmtId="174" formatCode="&quot;True&quot;;&quot;True&quot;;&quot;False&quot;"/>
    <numFmt numFmtId="175" formatCode="&quot;Увімк&quot;;&quot;Увімк&quot;;&quot;Вимк&quot;"/>
    <numFmt numFmtId="176" formatCode="[$¥€-2]\ ###,000_);[Red]\([$€-2]\ ###,000\)"/>
  </numFmts>
  <fonts count="63">
    <font>
      <sz val="10"/>
      <name val="Arial Cyr"/>
      <family val="0"/>
    </font>
    <font>
      <sz val="10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8"/>
      <name val="Arial Cyr"/>
      <family val="0"/>
    </font>
    <font>
      <b/>
      <sz val="18"/>
      <name val="Arial Cyr"/>
      <family val="0"/>
    </font>
    <font>
      <b/>
      <sz val="18"/>
      <color indexed="10"/>
      <name val="Arial"/>
      <family val="2"/>
    </font>
    <font>
      <sz val="16"/>
      <name val="Arial Cyr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16"/>
      <color indexed="10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6"/>
      <name val="Arial"/>
      <family val="2"/>
    </font>
    <font>
      <b/>
      <sz val="15"/>
      <name val="Arial"/>
      <family val="2"/>
    </font>
    <font>
      <b/>
      <sz val="14"/>
      <color indexed="10"/>
      <name val="Arial Cyr"/>
      <family val="0"/>
    </font>
    <font>
      <sz val="14"/>
      <color indexed="10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b/>
      <i/>
      <sz val="20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i/>
      <sz val="12"/>
      <name val="Arial"/>
      <family val="2"/>
    </font>
    <font>
      <sz val="16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name val="Arial Cyr"/>
      <family val="0"/>
    </font>
    <font>
      <sz val="15"/>
      <name val="Arial"/>
      <family val="2"/>
    </font>
    <font>
      <sz val="12"/>
      <name val="Arial"/>
      <family val="2"/>
    </font>
    <font>
      <sz val="12"/>
      <name val="Arial Cyr"/>
      <family val="2"/>
    </font>
    <font>
      <b/>
      <sz val="15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79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1" fillId="24" borderId="0" xfId="0" applyNumberFormat="1" applyFont="1" applyFill="1" applyBorder="1" applyAlignment="1">
      <alignment/>
    </xf>
    <xf numFmtId="49" fontId="3" fillId="24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justify"/>
    </xf>
    <xf numFmtId="0" fontId="10" fillId="24" borderId="0" xfId="0" applyNumberFormat="1" applyFont="1" applyFill="1" applyBorder="1" applyAlignment="1">
      <alignment horizontal="left" vertical="justify"/>
    </xf>
    <xf numFmtId="0" fontId="1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6" fontId="17" fillId="0" borderId="11" xfId="0" applyNumberFormat="1" applyFont="1" applyFill="1" applyBorder="1" applyAlignment="1">
      <alignment vertical="center" wrapText="1"/>
    </xf>
    <xf numFmtId="16" fontId="17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Continuous" vertical="top" wrapText="1"/>
    </xf>
    <xf numFmtId="0" fontId="20" fillId="24" borderId="13" xfId="0" applyFont="1" applyFill="1" applyBorder="1" applyAlignment="1">
      <alignment horizontal="centerContinuous" vertical="top" wrapText="1"/>
    </xf>
    <xf numFmtId="0" fontId="20" fillId="0" borderId="14" xfId="0" applyFont="1" applyFill="1" applyBorder="1" applyAlignment="1">
      <alignment horizontal="centerContinuous" vertical="top" wrapText="1"/>
    </xf>
    <xf numFmtId="0" fontId="19" fillId="0" borderId="11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Continuous" vertical="top" wrapText="1"/>
    </xf>
    <xf numFmtId="0" fontId="1" fillId="0" borderId="0" xfId="0" applyFont="1" applyFill="1" applyBorder="1" applyAlignment="1">
      <alignment vertical="top"/>
    </xf>
    <xf numFmtId="0" fontId="19" fillId="0" borderId="11" xfId="0" applyFont="1" applyFill="1" applyBorder="1" applyAlignment="1">
      <alignment vertical="center" textRotation="90" wrapText="1"/>
    </xf>
    <xf numFmtId="0" fontId="19" fillId="0" borderId="0" xfId="0" applyFont="1" applyFill="1" applyBorder="1" applyAlignment="1">
      <alignment vertical="center" textRotation="90" wrapText="1"/>
    </xf>
    <xf numFmtId="0" fontId="17" fillId="24" borderId="15" xfId="0" applyFont="1" applyFill="1" applyBorder="1" applyAlignment="1">
      <alignment horizontal="center" vertical="center" textRotation="90" wrapText="1"/>
    </xf>
    <xf numFmtId="0" fontId="17" fillId="0" borderId="16" xfId="0" applyFont="1" applyFill="1" applyBorder="1" applyAlignment="1">
      <alignment horizontal="center" vertical="center" textRotation="90" wrapText="1"/>
    </xf>
    <xf numFmtId="0" fontId="17" fillId="0" borderId="1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top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wrapText="1"/>
      <protection/>
    </xf>
    <xf numFmtId="0" fontId="21" fillId="0" borderId="0" xfId="0" applyFont="1" applyFill="1" applyBorder="1" applyAlignment="1">
      <alignment/>
    </xf>
    <xf numFmtId="0" fontId="11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" vertical="center" wrapText="1" shrinkToFit="1"/>
    </xf>
    <xf numFmtId="0" fontId="11" fillId="0" borderId="27" xfId="0" applyNumberFormat="1" applyFont="1" applyFill="1" applyBorder="1" applyAlignment="1">
      <alignment horizontal="center" vertical="center" wrapText="1" shrinkToFi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11" fillId="0" borderId="25" xfId="0" applyNumberFormat="1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>
      <alignment horizontal="center" vertical="center" shrinkToFit="1"/>
    </xf>
    <xf numFmtId="0" fontId="11" fillId="0" borderId="28" xfId="0" applyNumberFormat="1" applyFont="1" applyFill="1" applyBorder="1" applyAlignment="1">
      <alignment horizontal="center" vertical="center" shrinkToFit="1"/>
    </xf>
    <xf numFmtId="0" fontId="11" fillId="0" borderId="29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 wrapText="1" shrinkToFit="1"/>
    </xf>
    <xf numFmtId="0" fontId="11" fillId="0" borderId="32" xfId="0" applyNumberFormat="1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/>
    </xf>
    <xf numFmtId="0" fontId="11" fillId="0" borderId="30" xfId="0" applyNumberFormat="1" applyFont="1" applyFill="1" applyBorder="1" applyAlignment="1">
      <alignment horizontal="center" vertical="center" wrapText="1" shrinkToFit="1"/>
    </xf>
    <xf numFmtId="0" fontId="11" fillId="0" borderId="32" xfId="0" applyNumberFormat="1" applyFont="1" applyFill="1" applyBorder="1" applyAlignment="1">
      <alignment horizontal="center" vertical="center" wrapText="1" shrinkToFit="1"/>
    </xf>
    <xf numFmtId="0" fontId="11" fillId="0" borderId="34" xfId="0" applyNumberFormat="1" applyFont="1" applyFill="1" applyBorder="1" applyAlignment="1">
      <alignment horizontal="center" vertical="center" wrapText="1" shrinkToFit="1"/>
    </xf>
    <xf numFmtId="0" fontId="11" fillId="0" borderId="33" xfId="0" applyNumberFormat="1" applyFont="1" applyFill="1" applyBorder="1" applyAlignment="1">
      <alignment horizontal="center" vertical="center" shrinkToFit="1"/>
    </xf>
    <xf numFmtId="0" fontId="11" fillId="0" borderId="31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19" fillId="0" borderId="42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wrapText="1"/>
      <protection/>
    </xf>
    <xf numFmtId="0" fontId="11" fillId="0" borderId="4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center" vertical="center" shrinkToFit="1"/>
    </xf>
    <xf numFmtId="0" fontId="11" fillId="0" borderId="32" xfId="0" applyNumberFormat="1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/>
    </xf>
    <xf numFmtId="0" fontId="22" fillId="0" borderId="32" xfId="0" applyNumberFormat="1" applyFont="1" applyFill="1" applyBorder="1" applyAlignment="1">
      <alignment horizontal="center" vertical="center" wrapText="1" shrinkToFit="1"/>
    </xf>
    <xf numFmtId="0" fontId="22" fillId="0" borderId="32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top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/>
    </xf>
    <xf numFmtId="0" fontId="11" fillId="0" borderId="26" xfId="0" applyFont="1" applyFill="1" applyBorder="1" applyAlignment="1">
      <alignment horizontal="center" vertical="center"/>
    </xf>
    <xf numFmtId="0" fontId="22" fillId="0" borderId="27" xfId="0" applyNumberFormat="1" applyFont="1" applyFill="1" applyBorder="1" applyAlignment="1">
      <alignment horizontal="center" vertical="center" shrinkToFit="1"/>
    </xf>
    <xf numFmtId="0" fontId="22" fillId="0" borderId="28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wrapText="1"/>
    </xf>
    <xf numFmtId="0" fontId="7" fillId="0" borderId="45" xfId="0" applyNumberFormat="1" applyFont="1" applyFill="1" applyBorder="1" applyAlignment="1">
      <alignment horizontal="center" vertical="center" shrinkToFi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 shrinkToFit="1"/>
    </xf>
    <xf numFmtId="0" fontId="11" fillId="0" borderId="16" xfId="0" applyNumberFormat="1" applyFont="1" applyFill="1" applyBorder="1" applyAlignment="1">
      <alignment horizontal="center" vertical="center" shrinkToFit="1"/>
    </xf>
    <xf numFmtId="0" fontId="11" fillId="0" borderId="29" xfId="0" applyNumberFormat="1" applyFont="1" applyFill="1" applyBorder="1" applyAlignment="1">
      <alignment horizontal="center" vertical="center" shrinkToFit="1"/>
    </xf>
    <xf numFmtId="0" fontId="11" fillId="0" borderId="24" xfId="0" applyNumberFormat="1" applyFont="1" applyFill="1" applyBorder="1" applyAlignment="1">
      <alignment horizontal="center" vertical="center" shrinkToFit="1"/>
    </xf>
    <xf numFmtId="0" fontId="11" fillId="0" borderId="25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29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shrinkToFit="1"/>
    </xf>
    <xf numFmtId="0" fontId="22" fillId="0" borderId="47" xfId="0" applyNumberFormat="1" applyFont="1" applyFill="1" applyBorder="1" applyAlignment="1">
      <alignment horizontal="center" vertical="center" shrinkToFit="1"/>
    </xf>
    <xf numFmtId="0" fontId="11" fillId="0" borderId="48" xfId="0" applyNumberFormat="1" applyFont="1" applyFill="1" applyBorder="1" applyAlignment="1">
      <alignment horizontal="center" vertical="center" shrinkToFit="1"/>
    </xf>
    <xf numFmtId="0" fontId="11" fillId="0" borderId="45" xfId="0" applyNumberFormat="1" applyFont="1" applyFill="1" applyBorder="1" applyAlignment="1">
      <alignment horizontal="center" vertical="center" shrinkToFit="1"/>
    </xf>
    <xf numFmtId="0" fontId="7" fillId="0" borderId="12" xfId="0" applyNumberFormat="1" applyFont="1" applyFill="1" applyBorder="1" applyAlignment="1">
      <alignment horizontal="center" vertical="center" wrapText="1" shrinkToFit="1"/>
    </xf>
    <xf numFmtId="0" fontId="22" fillId="0" borderId="22" xfId="0" applyNumberFormat="1" applyFont="1" applyFill="1" applyBorder="1" applyAlignment="1">
      <alignment horizontal="center" vertical="center" shrinkToFit="1"/>
    </xf>
    <xf numFmtId="0" fontId="11" fillId="0" borderId="42" xfId="0" applyNumberFormat="1" applyFont="1" applyFill="1" applyBorder="1" applyAlignment="1">
      <alignment horizontal="center" vertical="center" shrinkToFit="1"/>
    </xf>
    <xf numFmtId="0" fontId="7" fillId="0" borderId="27" xfId="0" applyNumberFormat="1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/>
    </xf>
    <xf numFmtId="0" fontId="22" fillId="0" borderId="27" xfId="0" applyNumberFormat="1" applyFont="1" applyFill="1" applyBorder="1" applyAlignment="1">
      <alignment horizontal="center" vertical="center" wrapText="1" shrinkToFit="1"/>
    </xf>
    <xf numFmtId="0" fontId="7" fillId="0" borderId="15" xfId="0" applyNumberFormat="1" applyFont="1" applyFill="1" applyBorder="1" applyAlignment="1">
      <alignment horizontal="center" vertical="center" wrapText="1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 shrinkToFit="1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22" fillId="0" borderId="15" xfId="0" applyNumberFormat="1" applyFont="1" applyFill="1" applyBorder="1" applyAlignment="1">
      <alignment horizontal="center" vertical="center" wrapText="1" shrinkToFit="1"/>
    </xf>
    <xf numFmtId="0" fontId="22" fillId="0" borderId="15" xfId="0" applyNumberFormat="1" applyFont="1" applyFill="1" applyBorder="1" applyAlignment="1">
      <alignment horizontal="center" vertical="center" shrinkToFit="1"/>
    </xf>
    <xf numFmtId="0" fontId="22" fillId="0" borderId="16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 wrapText="1" shrinkToFit="1"/>
    </xf>
    <xf numFmtId="0" fontId="7" fillId="0" borderId="22" xfId="0" applyNumberFormat="1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20" xfId="0" applyNumberFormat="1" applyFont="1" applyFill="1" applyBorder="1" applyAlignment="1">
      <alignment horizontal="center" vertical="center" wrapText="1" shrinkToFit="1"/>
    </xf>
    <xf numFmtId="0" fontId="7" fillId="0" borderId="21" xfId="0" applyNumberFormat="1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 wrapText="1" shrinkToFit="1"/>
    </xf>
    <xf numFmtId="0" fontId="7" fillId="0" borderId="41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 horizontal="center" vertical="center" wrapText="1" shrinkToFit="1"/>
    </xf>
    <xf numFmtId="49" fontId="7" fillId="0" borderId="17" xfId="0" applyNumberFormat="1" applyFont="1" applyFill="1" applyBorder="1" applyAlignment="1">
      <alignment horizontal="center" vertical="center" wrapText="1" shrinkToFit="1"/>
    </xf>
    <xf numFmtId="0" fontId="7" fillId="0" borderId="18" xfId="0" applyNumberFormat="1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/>
    </xf>
    <xf numFmtId="0" fontId="23" fillId="0" borderId="49" xfId="0" applyNumberFormat="1" applyFont="1" applyFill="1" applyBorder="1" applyAlignment="1">
      <alignment horizontal="center" vertical="center"/>
    </xf>
    <xf numFmtId="0" fontId="23" fillId="0" borderId="25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 wrapText="1" shrinkToFit="1"/>
    </xf>
    <xf numFmtId="0" fontId="23" fillId="0" borderId="50" xfId="0" applyNumberFormat="1" applyFont="1" applyFill="1" applyBorder="1" applyAlignment="1">
      <alignment horizontal="center" vertical="center"/>
    </xf>
    <xf numFmtId="0" fontId="23" fillId="0" borderId="33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51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11" fillId="24" borderId="0" xfId="0" applyNumberFormat="1" applyFont="1" applyFill="1" applyBorder="1" applyAlignment="1">
      <alignment/>
    </xf>
    <xf numFmtId="49" fontId="22" fillId="24" borderId="0" xfId="0" applyNumberFormat="1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justify" wrapText="1"/>
    </xf>
    <xf numFmtId="0" fontId="2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justify" wrapText="1"/>
    </xf>
    <xf numFmtId="0" fontId="2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justify" wrapText="1"/>
    </xf>
    <xf numFmtId="49" fontId="11" fillId="0" borderId="0" xfId="0" applyNumberFormat="1" applyFont="1" applyFill="1" applyBorder="1" applyAlignment="1">
      <alignment horizontal="left" vertical="center" wrapText="1"/>
    </xf>
    <xf numFmtId="49" fontId="27" fillId="0" borderId="35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justify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justify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justify" wrapText="1"/>
    </xf>
    <xf numFmtId="49" fontId="11" fillId="0" borderId="0" xfId="0" applyNumberFormat="1" applyFont="1" applyFill="1" applyBorder="1" applyAlignment="1">
      <alignment horizontal="left" vertical="justify" wrapText="1"/>
    </xf>
    <xf numFmtId="0" fontId="2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11" fillId="0" borderId="0" xfId="0" applyFont="1" applyFill="1" applyBorder="1" applyAlignment="1">
      <alignment vertical="justify" wrapText="1"/>
    </xf>
    <xf numFmtId="0" fontId="17" fillId="0" borderId="0" xfId="0" applyFont="1" applyFill="1" applyBorder="1" applyAlignment="1">
      <alignment horizontal="center" vertical="justify"/>
    </xf>
    <xf numFmtId="0" fontId="0" fillId="0" borderId="0" xfId="0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justify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justify" wrapText="1"/>
    </xf>
    <xf numFmtId="0" fontId="3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11" fillId="24" borderId="0" xfId="0" applyNumberFormat="1" applyFont="1" applyFill="1" applyBorder="1" applyAlignment="1">
      <alignment/>
    </xf>
    <xf numFmtId="0" fontId="22" fillId="24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justify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justify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49" fontId="34" fillId="0" borderId="0" xfId="0" applyNumberFormat="1" applyFont="1" applyFill="1" applyBorder="1" applyAlignment="1" applyProtection="1">
      <alignment vertical="justify"/>
      <protection/>
    </xf>
    <xf numFmtId="49" fontId="6" fillId="0" borderId="0" xfId="0" applyNumberFormat="1" applyFont="1" applyFill="1" applyBorder="1" applyAlignment="1" applyProtection="1">
      <alignment vertical="justify"/>
      <protection/>
    </xf>
    <xf numFmtId="0" fontId="35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horizontal="left" vertical="justify"/>
      <protection/>
    </xf>
    <xf numFmtId="49" fontId="7" fillId="0" borderId="0" xfId="0" applyNumberFormat="1" applyFont="1" applyFill="1" applyBorder="1" applyAlignment="1" applyProtection="1">
      <alignment horizontal="left" vertical="justify"/>
      <protection/>
    </xf>
    <xf numFmtId="49" fontId="7" fillId="0" borderId="0" xfId="0" applyNumberFormat="1" applyFont="1" applyFill="1" applyBorder="1" applyAlignment="1" applyProtection="1">
      <alignment horizontal="center" vertical="justify" wrapText="1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>
      <alignment/>
    </xf>
    <xf numFmtId="0" fontId="11" fillId="24" borderId="0" xfId="0" applyFont="1" applyFill="1" applyAlignment="1">
      <alignment/>
    </xf>
    <xf numFmtId="0" fontId="22" fillId="24" borderId="0" xfId="0" applyFont="1" applyFill="1" applyBorder="1" applyAlignment="1" applyProtection="1">
      <alignment/>
      <protection/>
    </xf>
    <xf numFmtId="49" fontId="22" fillId="24" borderId="0" xfId="0" applyNumberFormat="1" applyFont="1" applyFill="1" applyBorder="1" applyAlignment="1" applyProtection="1">
      <alignment horizontal="left" vertical="justify" wrapText="1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 vertical="justify"/>
      <protection/>
    </xf>
    <xf numFmtId="49" fontId="36" fillId="0" borderId="0" xfId="0" applyNumberFormat="1" applyFont="1" applyFill="1" applyBorder="1" applyAlignment="1">
      <alignment horizontal="left" vertical="justify"/>
    </xf>
    <xf numFmtId="0" fontId="2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16" fillId="24" borderId="0" xfId="0" applyFont="1" applyFill="1" applyAlignment="1">
      <alignment vertical="center"/>
    </xf>
    <xf numFmtId="0" fontId="37" fillId="24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" fillId="0" borderId="42" xfId="0" applyFont="1" applyFill="1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wrapText="1"/>
      <protection/>
    </xf>
    <xf numFmtId="0" fontId="11" fillId="0" borderId="11" xfId="0" applyFont="1" applyFill="1" applyBorder="1" applyAlignment="1">
      <alignment vertical="center"/>
    </xf>
    <xf numFmtId="0" fontId="7" fillId="24" borderId="39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wrapText="1"/>
      <protection/>
    </xf>
    <xf numFmtId="0" fontId="11" fillId="0" borderId="11" xfId="0" applyFont="1" applyFill="1" applyBorder="1" applyAlignment="1">
      <alignment horizontal="center" vertical="center"/>
    </xf>
    <xf numFmtId="0" fontId="7" fillId="24" borderId="3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11" fillId="0" borderId="53" xfId="0" applyNumberFormat="1" applyFont="1" applyFill="1" applyBorder="1" applyAlignment="1">
      <alignment horizontal="center" vertical="center" shrinkToFit="1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NumberFormat="1" applyFont="1" applyFill="1" applyBorder="1" applyAlignment="1">
      <alignment horizontal="center" vertical="center" shrinkToFi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49" fontId="11" fillId="0" borderId="5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57" xfId="0" applyNumberFormat="1" applyFont="1" applyFill="1" applyBorder="1" applyAlignment="1">
      <alignment horizontal="center" vertical="center" shrinkToFi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1" fillId="0" borderId="58" xfId="0" applyNumberFormat="1" applyFont="1" applyFill="1" applyBorder="1" applyAlignment="1">
      <alignment horizontal="center" vertical="center" shrinkToFit="1"/>
    </xf>
    <xf numFmtId="0" fontId="12" fillId="0" borderId="47" xfId="0" applyNumberFormat="1" applyFont="1" applyFill="1" applyBorder="1" applyAlignment="1">
      <alignment horizontal="center" vertical="center" shrinkToFit="1"/>
    </xf>
    <xf numFmtId="0" fontId="7" fillId="0" borderId="48" xfId="0" applyNumberFormat="1" applyFont="1" applyFill="1" applyBorder="1" applyAlignment="1">
      <alignment horizontal="center" vertical="center" shrinkToFit="1"/>
    </xf>
    <xf numFmtId="0" fontId="7" fillId="0" borderId="22" xfId="0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0" fontId="7" fillId="0" borderId="42" xfId="0" applyNumberFormat="1" applyFont="1" applyFill="1" applyBorder="1" applyAlignment="1">
      <alignment horizontal="center" vertical="center" shrinkToFit="1"/>
    </xf>
    <xf numFmtId="49" fontId="7" fillId="0" borderId="22" xfId="0" applyNumberFormat="1" applyFont="1" applyFill="1" applyBorder="1" applyAlignment="1">
      <alignment horizontal="center" vertical="center" wrapText="1" shrinkToFit="1"/>
    </xf>
    <xf numFmtId="49" fontId="7" fillId="0" borderId="57" xfId="0" applyNumberFormat="1" applyFont="1" applyFill="1" applyBorder="1" applyAlignment="1">
      <alignment horizontal="center" vertical="center" wrapText="1" shrinkToFit="1"/>
    </xf>
    <xf numFmtId="0" fontId="7" fillId="0" borderId="47" xfId="0" applyNumberFormat="1" applyFont="1" applyFill="1" applyBorder="1" applyAlignment="1">
      <alignment horizontal="center" vertical="center" wrapText="1" shrinkToFit="1"/>
    </xf>
    <xf numFmtId="0" fontId="7" fillId="0" borderId="23" xfId="0" applyNumberFormat="1" applyFont="1" applyFill="1" applyBorder="1" applyAlignment="1">
      <alignment horizontal="center" vertical="center" wrapText="1" shrinkToFit="1"/>
    </xf>
    <xf numFmtId="0" fontId="7" fillId="0" borderId="24" xfId="0" applyNumberFormat="1" applyFont="1" applyFill="1" applyBorder="1" applyAlignment="1">
      <alignment horizontal="center" vertical="center" wrapText="1" shrinkToFit="1"/>
    </xf>
    <xf numFmtId="0" fontId="7" fillId="0" borderId="25" xfId="0" applyNumberFormat="1" applyFont="1" applyFill="1" applyBorder="1" applyAlignment="1">
      <alignment horizontal="center" vertical="center" wrapText="1" shrinkToFit="1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23" fillId="0" borderId="27" xfId="0" applyNumberFormat="1" applyFont="1" applyFill="1" applyBorder="1" applyAlignment="1">
      <alignment horizontal="center" vertical="center"/>
    </xf>
    <xf numFmtId="0" fontId="12" fillId="0" borderId="30" xfId="0" applyNumberFormat="1" applyFont="1" applyFill="1" applyBorder="1" applyAlignment="1">
      <alignment horizontal="center" vertical="center" wrapText="1" shrinkToFit="1"/>
    </xf>
    <xf numFmtId="0" fontId="7" fillId="0" borderId="32" xfId="0" applyNumberFormat="1" applyFont="1" applyFill="1" applyBorder="1" applyAlignment="1">
      <alignment horizontal="center" vertical="center" wrapText="1" shrinkToFit="1"/>
    </xf>
    <xf numFmtId="0" fontId="7" fillId="0" borderId="34" xfId="0" applyNumberFormat="1" applyFont="1" applyFill="1" applyBorder="1" applyAlignment="1">
      <alignment horizontal="center" vertical="center" wrapText="1" shrinkToFit="1"/>
    </xf>
    <xf numFmtId="0" fontId="27" fillId="0" borderId="33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23" fillId="0" borderId="32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 wrapText="1" shrinkToFit="1"/>
    </xf>
    <xf numFmtId="0" fontId="7" fillId="0" borderId="33" xfId="0" applyNumberFormat="1" applyFont="1" applyFill="1" applyBorder="1" applyAlignment="1">
      <alignment horizontal="center" vertical="center" wrapText="1" shrinkToFit="1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 wrapText="1" shrinkToFit="1"/>
    </xf>
    <xf numFmtId="0" fontId="12" fillId="0" borderId="46" xfId="0" applyNumberFormat="1" applyFont="1" applyFill="1" applyBorder="1" applyAlignment="1">
      <alignment horizontal="center" vertical="center" wrapText="1" shrinkToFit="1"/>
    </xf>
    <xf numFmtId="0" fontId="12" fillId="0" borderId="15" xfId="0" applyNumberFormat="1" applyFont="1" applyFill="1" applyBorder="1" applyAlignment="1">
      <alignment horizontal="center" vertical="center" wrapText="1" shrinkToFit="1"/>
    </xf>
    <xf numFmtId="0" fontId="7" fillId="0" borderId="56" xfId="0" applyNumberFormat="1" applyFont="1" applyFill="1" applyBorder="1" applyAlignment="1">
      <alignment horizontal="center" vertical="center" wrapText="1" shrinkToFit="1"/>
    </xf>
    <xf numFmtId="0" fontId="7" fillId="24" borderId="46" xfId="0" applyNumberFormat="1" applyFont="1" applyFill="1" applyBorder="1" applyAlignment="1">
      <alignment horizontal="center" vertical="center"/>
    </xf>
    <xf numFmtId="0" fontId="7" fillId="24" borderId="15" xfId="0" applyNumberFormat="1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vertical="center" wrapText="1"/>
    </xf>
    <xf numFmtId="0" fontId="11" fillId="0" borderId="59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shrinkToFit="1"/>
    </xf>
    <xf numFmtId="0" fontId="11" fillId="0" borderId="27" xfId="0" applyNumberFormat="1" applyFont="1" applyFill="1" applyBorder="1" applyAlignment="1">
      <alignment horizontal="center" vertical="center" shrinkToFit="1"/>
    </xf>
    <xf numFmtId="0" fontId="11" fillId="0" borderId="28" xfId="0" applyNumberFormat="1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 wrapText="1" shrinkToFit="1"/>
    </xf>
    <xf numFmtId="0" fontId="11" fillId="0" borderId="24" xfId="0" applyNumberFormat="1" applyFont="1" applyFill="1" applyBorder="1" applyAlignment="1">
      <alignment horizontal="center" vertical="center" wrapText="1" shrinkToFit="1"/>
    </xf>
    <xf numFmtId="0" fontId="7" fillId="0" borderId="34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11" fillId="0" borderId="34" xfId="0" applyNumberFormat="1" applyFont="1" applyFill="1" applyBorder="1" applyAlignment="1">
      <alignment horizontal="center" vertical="center" shrinkToFit="1"/>
    </xf>
    <xf numFmtId="0" fontId="7" fillId="0" borderId="53" xfId="0" applyNumberFormat="1" applyFont="1" applyFill="1" applyBorder="1" applyAlignment="1">
      <alignment horizontal="center" vertical="center" shrinkToFit="1"/>
    </xf>
    <xf numFmtId="0" fontId="7" fillId="0" borderId="6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26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 shrinkToFit="1"/>
    </xf>
    <xf numFmtId="0" fontId="11" fillId="0" borderId="63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/>
    </xf>
    <xf numFmtId="0" fontId="7" fillId="0" borderId="64" xfId="0" applyNumberFormat="1" applyFont="1" applyFill="1" applyBorder="1" applyAlignment="1">
      <alignment horizontal="center" vertical="center" wrapText="1" shrinkToFit="1"/>
    </xf>
    <xf numFmtId="0" fontId="7" fillId="0" borderId="61" xfId="0" applyNumberFormat="1" applyFont="1" applyFill="1" applyBorder="1" applyAlignment="1">
      <alignment horizontal="center" vertical="center" wrapText="1" shrinkToFit="1"/>
    </xf>
    <xf numFmtId="0" fontId="11" fillId="0" borderId="64" xfId="0" applyNumberFormat="1" applyFont="1" applyFill="1" applyBorder="1" applyAlignment="1">
      <alignment horizontal="center" vertical="center" wrapText="1" shrinkToFit="1"/>
    </xf>
    <xf numFmtId="0" fontId="11" fillId="0" borderId="61" xfId="0" applyNumberFormat="1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 shrinkToFit="1"/>
    </xf>
    <xf numFmtId="0" fontId="7" fillId="0" borderId="30" xfId="0" applyNumberFormat="1" applyFont="1" applyFill="1" applyBorder="1" applyAlignment="1">
      <alignment horizontal="center" vertical="center" wrapText="1" shrinkToFit="1"/>
    </xf>
    <xf numFmtId="0" fontId="11" fillId="0" borderId="53" xfId="0" applyNumberFormat="1" applyFont="1" applyFill="1" applyBorder="1" applyAlignment="1">
      <alignment horizontal="center" vertical="center" wrapText="1" shrinkToFit="1"/>
    </xf>
    <xf numFmtId="49" fontId="11" fillId="0" borderId="65" xfId="0" applyNumberFormat="1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/>
    </xf>
    <xf numFmtId="0" fontId="7" fillId="0" borderId="6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37" xfId="0" applyNumberFormat="1" applyFont="1" applyFill="1" applyBorder="1" applyAlignment="1">
      <alignment horizontal="center" vertical="center" shrinkToFit="1"/>
    </xf>
    <xf numFmtId="0" fontId="11" fillId="0" borderId="41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 shrinkToFit="1"/>
    </xf>
    <xf numFmtId="0" fontId="7" fillId="0" borderId="57" xfId="0" applyNumberFormat="1" applyFont="1" applyFill="1" applyBorder="1" applyAlignment="1">
      <alignment horizontal="center" vertical="center" shrinkToFit="1"/>
    </xf>
    <xf numFmtId="0" fontId="7" fillId="24" borderId="40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67" xfId="0" applyNumberFormat="1" applyFont="1" applyFill="1" applyBorder="1" applyAlignment="1">
      <alignment horizontal="center" vertical="center" shrinkToFit="1"/>
    </xf>
    <xf numFmtId="0" fontId="11" fillId="0" borderId="56" xfId="0" applyNumberFormat="1" applyFont="1" applyFill="1" applyBorder="1" applyAlignment="1">
      <alignment horizontal="center" vertical="center" shrinkToFit="1"/>
    </xf>
    <xf numFmtId="0" fontId="11" fillId="0" borderId="59" xfId="0" applyNumberFormat="1" applyFont="1" applyFill="1" applyBorder="1" applyAlignment="1">
      <alignment horizontal="center" vertical="center" shrinkToFit="1"/>
    </xf>
    <xf numFmtId="49" fontId="11" fillId="0" borderId="61" xfId="0" applyNumberFormat="1" applyFont="1" applyFill="1" applyBorder="1" applyAlignment="1">
      <alignment horizontal="center" vertical="center" wrapText="1"/>
    </xf>
    <xf numFmtId="49" fontId="11" fillId="0" borderId="59" xfId="0" applyNumberFormat="1" applyFont="1" applyFill="1" applyBorder="1" applyAlignment="1">
      <alignment horizontal="center" vertical="center" wrapText="1"/>
    </xf>
    <xf numFmtId="49" fontId="11" fillId="0" borderId="60" xfId="0" applyNumberFormat="1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vertical="center" wrapText="1"/>
    </xf>
    <xf numFmtId="0" fontId="7" fillId="0" borderId="49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vertical="top"/>
    </xf>
    <xf numFmtId="0" fontId="11" fillId="0" borderId="25" xfId="0" applyNumberFormat="1" applyFont="1" applyFill="1" applyBorder="1" applyAlignment="1">
      <alignment horizontal="center" vertical="center" wrapText="1"/>
    </xf>
    <xf numFmtId="0" fontId="11" fillId="0" borderId="56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49" fontId="11" fillId="0" borderId="53" xfId="0" applyNumberFormat="1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68" xfId="0" applyNumberFormat="1" applyFont="1" applyFill="1" applyBorder="1" applyAlignment="1">
      <alignment horizontal="center" vertical="center" shrinkToFit="1"/>
    </xf>
    <xf numFmtId="0" fontId="11" fillId="0" borderId="69" xfId="0" applyNumberFormat="1" applyFont="1" applyFill="1" applyBorder="1" applyAlignment="1">
      <alignment horizontal="center" vertical="center" shrinkToFit="1"/>
    </xf>
    <xf numFmtId="0" fontId="11" fillId="0" borderId="31" xfId="0" applyNumberFormat="1" applyFont="1" applyFill="1" applyBorder="1" applyAlignment="1">
      <alignment horizontal="center" vertical="center" wrapText="1" shrinkToFit="1"/>
    </xf>
    <xf numFmtId="0" fontId="22" fillId="0" borderId="67" xfId="0" applyNumberFormat="1" applyFont="1" applyFill="1" applyBorder="1" applyAlignment="1">
      <alignment horizontal="center" vertical="center" wrapText="1" shrinkToFit="1"/>
    </xf>
    <xf numFmtId="0" fontId="22" fillId="0" borderId="33" xfId="0" applyNumberFormat="1" applyFont="1" applyFill="1" applyBorder="1" applyAlignment="1">
      <alignment horizontal="center" vertical="center" wrapText="1" shrinkToFit="1"/>
    </xf>
    <xf numFmtId="0" fontId="22" fillId="0" borderId="56" xfId="0" applyNumberFormat="1" applyFont="1" applyFill="1" applyBorder="1" applyAlignment="1">
      <alignment horizontal="center" vertical="center" wrapText="1" shrinkToFit="1"/>
    </xf>
    <xf numFmtId="0" fontId="22" fillId="0" borderId="34" xfId="0" applyNumberFormat="1" applyFont="1" applyFill="1" applyBorder="1" applyAlignment="1">
      <alignment horizontal="center" vertical="center" shrinkToFit="1"/>
    </xf>
    <xf numFmtId="0" fontId="22" fillId="0" borderId="67" xfId="0" applyNumberFormat="1" applyFont="1" applyFill="1" applyBorder="1" applyAlignment="1">
      <alignment horizontal="center" vertical="center" shrinkToFit="1"/>
    </xf>
    <xf numFmtId="0" fontId="22" fillId="0" borderId="33" xfId="0" applyNumberFormat="1" applyFont="1" applyFill="1" applyBorder="1" applyAlignment="1">
      <alignment horizontal="center" vertical="center" shrinkToFit="1"/>
    </xf>
    <xf numFmtId="0" fontId="22" fillId="0" borderId="56" xfId="0" applyNumberFormat="1" applyFont="1" applyFill="1" applyBorder="1" applyAlignment="1">
      <alignment horizontal="center" vertical="center" shrinkToFit="1"/>
    </xf>
    <xf numFmtId="0" fontId="11" fillId="0" borderId="70" xfId="0" applyFont="1" applyFill="1" applyBorder="1" applyAlignment="1">
      <alignment horizontal="left" vertical="center" wrapText="1" shrinkToFit="1"/>
    </xf>
    <xf numFmtId="0" fontId="11" fillId="0" borderId="71" xfId="0" applyFont="1" applyFill="1" applyBorder="1" applyAlignment="1">
      <alignment horizontal="left" vertical="center" wrapText="1" shrinkToFit="1"/>
    </xf>
    <xf numFmtId="0" fontId="11" fillId="0" borderId="69" xfId="0" applyFont="1" applyFill="1" applyBorder="1" applyAlignment="1">
      <alignment horizontal="left" vertical="center" wrapText="1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vertical="justify"/>
    </xf>
    <xf numFmtId="0" fontId="30" fillId="0" borderId="0" xfId="0" applyFont="1" applyFill="1" applyBorder="1" applyAlignment="1">
      <alignment vertical="justify"/>
    </xf>
    <xf numFmtId="0" fontId="17" fillId="0" borderId="72" xfId="0" applyFont="1" applyFill="1" applyBorder="1" applyAlignment="1">
      <alignment horizontal="center" vertical="center"/>
    </xf>
    <xf numFmtId="0" fontId="30" fillId="0" borderId="73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31" fillId="0" borderId="73" xfId="0" applyFont="1" applyFill="1" applyBorder="1" applyAlignment="1">
      <alignment horizontal="center" vertical="center"/>
    </xf>
    <xf numFmtId="0" fontId="31" fillId="0" borderId="74" xfId="0" applyFont="1" applyFill="1" applyBorder="1" applyAlignment="1">
      <alignment horizontal="center" vertical="center"/>
    </xf>
    <xf numFmtId="0" fontId="31" fillId="0" borderId="75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72" fontId="30" fillId="0" borderId="42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11" fillId="0" borderId="54" xfId="0" applyNumberFormat="1" applyFont="1" applyFill="1" applyBorder="1" applyAlignment="1">
      <alignment horizontal="center" vertical="center" wrapText="1"/>
    </xf>
    <xf numFmtId="49" fontId="11" fillId="0" borderId="70" xfId="0" applyNumberFormat="1" applyFont="1" applyFill="1" applyBorder="1" applyAlignment="1">
      <alignment horizontal="center" vertical="center" wrapText="1" shrinkToFit="1"/>
    </xf>
    <xf numFmtId="49" fontId="11" fillId="0" borderId="71" xfId="0" applyNumberFormat="1" applyFont="1" applyFill="1" applyBorder="1" applyAlignment="1">
      <alignment horizontal="center" vertical="center" wrapText="1" shrinkToFit="1"/>
    </xf>
    <xf numFmtId="49" fontId="11" fillId="0" borderId="69" xfId="0" applyNumberFormat="1" applyFont="1" applyFill="1" applyBorder="1" applyAlignment="1">
      <alignment horizontal="center" vertical="center" wrapText="1" shrinkToFit="1"/>
    </xf>
    <xf numFmtId="49" fontId="11" fillId="0" borderId="44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/>
    </xf>
    <xf numFmtId="0" fontId="23" fillId="0" borderId="34" xfId="0" applyNumberFormat="1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27" fillId="0" borderId="39" xfId="0" applyNumberFormat="1" applyFont="1" applyFill="1" applyBorder="1" applyAlignment="1">
      <alignment horizontal="center" vertical="justify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/>
    </xf>
    <xf numFmtId="49" fontId="27" fillId="0" borderId="41" xfId="0" applyNumberFormat="1" applyFont="1" applyFill="1" applyBorder="1" applyAlignment="1">
      <alignment horizontal="center" vertical="justify" wrapText="1"/>
    </xf>
    <xf numFmtId="49" fontId="27" fillId="0" borderId="40" xfId="0" applyNumberFormat="1" applyFont="1" applyFill="1" applyBorder="1" applyAlignment="1">
      <alignment horizontal="center" vertical="justify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11" fillId="0" borderId="77" xfId="0" applyFont="1" applyFill="1" applyBorder="1" applyAlignment="1">
      <alignment vertical="center" wrapText="1"/>
    </xf>
    <xf numFmtId="0" fontId="11" fillId="0" borderId="50" xfId="0" applyFont="1" applyFill="1" applyBorder="1" applyAlignment="1">
      <alignment vertical="center" wrapText="1"/>
    </xf>
    <xf numFmtId="0" fontId="11" fillId="0" borderId="62" xfId="0" applyFont="1" applyFill="1" applyBorder="1" applyAlignment="1">
      <alignment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0" fontId="7" fillId="0" borderId="67" xfId="0" applyNumberFormat="1" applyFont="1" applyFill="1" applyBorder="1" applyAlignment="1">
      <alignment horizontal="center" vertical="center" shrinkToFit="1"/>
    </xf>
    <xf numFmtId="49" fontId="7" fillId="0" borderId="20" xfId="0" applyNumberFormat="1" applyFont="1" applyFill="1" applyBorder="1" applyAlignment="1">
      <alignment horizontal="left" vertical="justify" wrapText="1"/>
    </xf>
    <xf numFmtId="0" fontId="11" fillId="0" borderId="20" xfId="0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 shrinkToFit="1"/>
    </xf>
    <xf numFmtId="0" fontId="7" fillId="0" borderId="56" xfId="0" applyNumberFormat="1" applyFont="1" applyFill="1" applyBorder="1" applyAlignment="1">
      <alignment horizontal="center" vertical="center" shrinkToFit="1"/>
    </xf>
    <xf numFmtId="0" fontId="7" fillId="0" borderId="26" xfId="0" applyNumberFormat="1" applyFont="1" applyFill="1" applyBorder="1" applyAlignment="1">
      <alignment horizontal="center" vertical="center" shrinkToFit="1"/>
    </xf>
    <xf numFmtId="0" fontId="7" fillId="0" borderId="30" xfId="0" applyNumberFormat="1" applyFont="1" applyFill="1" applyBorder="1" applyAlignment="1">
      <alignment horizontal="center" vertical="center" shrinkToFit="1"/>
    </xf>
    <xf numFmtId="0" fontId="7" fillId="0" borderId="46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 wrapText="1" shrinkToFit="1"/>
    </xf>
    <xf numFmtId="0" fontId="7" fillId="0" borderId="20" xfId="0" applyNumberFormat="1" applyFont="1" applyFill="1" applyBorder="1" applyAlignment="1">
      <alignment horizontal="center" vertical="center" wrapText="1" shrinkToFit="1"/>
    </xf>
    <xf numFmtId="0" fontId="11" fillId="0" borderId="46" xfId="0" applyNumberFormat="1" applyFont="1" applyFill="1" applyBorder="1" applyAlignment="1">
      <alignment horizontal="center" vertical="center" wrapText="1" shrinkToFit="1"/>
    </xf>
    <xf numFmtId="0" fontId="11" fillId="0" borderId="67" xfId="0" applyNumberFormat="1" applyFont="1" applyFill="1" applyBorder="1" applyAlignment="1">
      <alignment horizontal="center" vertical="center"/>
    </xf>
    <xf numFmtId="0" fontId="11" fillId="0" borderId="33" xfId="0" applyNumberFormat="1" applyFont="1" applyFill="1" applyBorder="1" applyAlignment="1">
      <alignment horizontal="center" vertical="center"/>
    </xf>
    <xf numFmtId="0" fontId="11" fillId="0" borderId="56" xfId="0" applyNumberFormat="1" applyFont="1" applyFill="1" applyBorder="1" applyAlignment="1">
      <alignment horizontal="center" vertical="center"/>
    </xf>
    <xf numFmtId="0" fontId="11" fillId="0" borderId="34" xfId="0" applyNumberFormat="1" applyFont="1" applyFill="1" applyBorder="1" applyAlignment="1">
      <alignment horizontal="center" vertical="center" shrinkToFit="1"/>
    </xf>
    <xf numFmtId="0" fontId="11" fillId="0" borderId="33" xfId="0" applyNumberFormat="1" applyFont="1" applyFill="1" applyBorder="1" applyAlignment="1">
      <alignment horizontal="center" vertical="center" shrinkToFit="1"/>
    </xf>
    <xf numFmtId="0" fontId="11" fillId="0" borderId="26" xfId="0" applyNumberFormat="1" applyFont="1" applyFill="1" applyBorder="1" applyAlignment="1">
      <alignment horizontal="center" vertical="center" shrinkToFit="1"/>
    </xf>
    <xf numFmtId="0" fontId="11" fillId="0" borderId="30" xfId="0" applyNumberFormat="1" applyFont="1" applyFill="1" applyBorder="1" applyAlignment="1">
      <alignment horizontal="center" vertical="center" shrinkToFit="1"/>
    </xf>
    <xf numFmtId="0" fontId="11" fillId="0" borderId="63" xfId="0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7" fillId="24" borderId="17" xfId="0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>
      <alignment horizontal="center" vertical="center" wrapText="1" shrinkToFit="1"/>
    </xf>
    <xf numFmtId="49" fontId="7" fillId="0" borderId="0" xfId="0" applyNumberFormat="1" applyFont="1" applyFill="1" applyBorder="1" applyAlignment="1">
      <alignment horizontal="center" vertical="justify" wrapText="1"/>
    </xf>
    <xf numFmtId="49" fontId="34" fillId="0" borderId="0" xfId="0" applyNumberFormat="1" applyFont="1" applyFill="1" applyBorder="1" applyAlignment="1" applyProtection="1">
      <alignment horizontal="center" vertical="justify"/>
      <protection/>
    </xf>
    <xf numFmtId="0" fontId="34" fillId="0" borderId="0" xfId="0" applyFont="1" applyFill="1" applyBorder="1" applyAlignment="1" applyProtection="1">
      <alignment horizontal="left"/>
      <protection/>
    </xf>
    <xf numFmtId="49" fontId="33" fillId="0" borderId="0" xfId="0" applyNumberFormat="1" applyFont="1" applyFill="1" applyBorder="1" applyAlignment="1">
      <alignment horizontal="left" vertical="justify"/>
    </xf>
    <xf numFmtId="0" fontId="7" fillId="0" borderId="55" xfId="0" applyFont="1" applyFill="1" applyBorder="1" applyAlignment="1">
      <alignment/>
    </xf>
    <xf numFmtId="0" fontId="11" fillId="0" borderId="78" xfId="0" applyFont="1" applyFill="1" applyBorder="1" applyAlignment="1">
      <alignment horizontal="left" vertical="center"/>
    </xf>
    <xf numFmtId="0" fontId="11" fillId="0" borderId="62" xfId="0" applyFont="1" applyFill="1" applyBorder="1" applyAlignment="1">
      <alignment horizontal="left" vertical="center"/>
    </xf>
    <xf numFmtId="0" fontId="11" fillId="0" borderId="69" xfId="0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7" fillId="0" borderId="55" xfId="0" applyFont="1" applyFill="1" applyBorder="1" applyAlignment="1">
      <alignment horizontal="left" vertical="top"/>
    </xf>
    <xf numFmtId="0" fontId="11" fillId="0" borderId="63" xfId="0" applyFont="1" applyFill="1" applyBorder="1" applyAlignment="1">
      <alignment horizontal="left" vertical="center"/>
    </xf>
    <xf numFmtId="0" fontId="11" fillId="0" borderId="49" xfId="0" applyFont="1" applyFill="1" applyBorder="1" applyAlignment="1">
      <alignment horizontal="left" vertical="center"/>
    </xf>
    <xf numFmtId="0" fontId="11" fillId="0" borderId="68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left" vertical="center"/>
    </xf>
    <xf numFmtId="0" fontId="11" fillId="0" borderId="71" xfId="0" applyFont="1" applyFill="1" applyBorder="1" applyAlignment="1">
      <alignment horizontal="left" vertical="center"/>
    </xf>
    <xf numFmtId="0" fontId="23" fillId="0" borderId="27" xfId="0" applyNumberFormat="1" applyFont="1" applyFill="1" applyBorder="1" applyAlignment="1">
      <alignment horizontal="center" vertical="center"/>
    </xf>
    <xf numFmtId="0" fontId="23" fillId="0" borderId="28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/>
    </xf>
    <xf numFmtId="0" fontId="23" fillId="0" borderId="55" xfId="0" applyFont="1" applyFill="1" applyBorder="1" applyAlignment="1">
      <alignment horizontal="left" vertical="top"/>
    </xf>
    <xf numFmtId="0" fontId="27" fillId="0" borderId="32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90"/>
    </xf>
    <xf numFmtId="0" fontId="23" fillId="0" borderId="79" xfId="0" applyFont="1" applyFill="1" applyBorder="1" applyAlignment="1">
      <alignment horizontal="left" vertical="top"/>
    </xf>
    <xf numFmtId="0" fontId="23" fillId="0" borderId="80" xfId="0" applyFont="1" applyFill="1" applyBorder="1" applyAlignment="1">
      <alignment horizontal="left" vertical="top"/>
    </xf>
    <xf numFmtId="0" fontId="7" fillId="0" borderId="81" xfId="0" applyNumberFormat="1" applyFont="1" applyFill="1" applyBorder="1" applyAlignment="1">
      <alignment horizontal="center" vertical="center"/>
    </xf>
    <xf numFmtId="0" fontId="7" fillId="0" borderId="8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66" xfId="0" applyNumberFormat="1" applyFont="1" applyFill="1" applyBorder="1" applyAlignment="1">
      <alignment horizontal="center" vertical="center"/>
    </xf>
    <xf numFmtId="0" fontId="7" fillId="0" borderId="5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82" xfId="0" applyNumberFormat="1" applyFont="1" applyFill="1" applyBorder="1" applyAlignment="1">
      <alignment horizontal="center" vertical="center" wrapText="1" shrinkToFit="1"/>
    </xf>
    <xf numFmtId="0" fontId="7" fillId="0" borderId="83" xfId="0" applyNumberFormat="1" applyFont="1" applyFill="1" applyBorder="1" applyAlignment="1">
      <alignment horizontal="center" vertical="center" wrapText="1" shrinkToFit="1"/>
    </xf>
    <xf numFmtId="0" fontId="7" fillId="0" borderId="81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 shrinkToFit="1"/>
    </xf>
    <xf numFmtId="0" fontId="11" fillId="0" borderId="40" xfId="0" applyNumberFormat="1" applyFont="1" applyFill="1" applyBorder="1" applyAlignment="1">
      <alignment horizontal="center" vertical="center" shrinkToFit="1"/>
    </xf>
    <xf numFmtId="0" fontId="11" fillId="0" borderId="79" xfId="0" applyNumberFormat="1" applyFont="1" applyFill="1" applyBorder="1" applyAlignment="1">
      <alignment horizontal="center" vertical="center" shrinkToFit="1"/>
    </xf>
    <xf numFmtId="0" fontId="11" fillId="0" borderId="80" xfId="0" applyNumberFormat="1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76" xfId="0" applyFont="1" applyFill="1" applyBorder="1" applyAlignment="1">
      <alignment horizontal="right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49" fontId="17" fillId="0" borderId="81" xfId="0" applyNumberFormat="1" applyFont="1" applyFill="1" applyBorder="1" applyAlignment="1">
      <alignment horizontal="center" vertical="center"/>
    </xf>
    <xf numFmtId="49" fontId="17" fillId="0" borderId="79" xfId="0" applyNumberFormat="1" applyFont="1" applyFill="1" applyBorder="1" applyAlignment="1">
      <alignment horizontal="center" vertical="center"/>
    </xf>
    <xf numFmtId="49" fontId="17" fillId="0" borderId="80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55" xfId="0" applyNumberFormat="1" applyFont="1" applyFill="1" applyBorder="1" applyAlignment="1">
      <alignment horizontal="center" vertical="center"/>
    </xf>
    <xf numFmtId="49" fontId="17" fillId="0" borderId="66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57" xfId="0" applyNumberFormat="1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right" vertical="center" wrapText="1" shrinkToFit="1"/>
    </xf>
    <xf numFmtId="0" fontId="2" fillId="0" borderId="36" xfId="0" applyFont="1" applyFill="1" applyBorder="1" applyAlignment="1" applyProtection="1">
      <alignment horizontal="center" wrapText="1"/>
      <protection/>
    </xf>
    <xf numFmtId="0" fontId="2" fillId="0" borderId="40" xfId="0" applyFont="1" applyFill="1" applyBorder="1" applyAlignment="1" applyProtection="1">
      <alignment horizontal="center" wrapText="1"/>
      <protection/>
    </xf>
    <xf numFmtId="0" fontId="2" fillId="0" borderId="79" xfId="0" applyFont="1" applyFill="1" applyBorder="1" applyAlignment="1" applyProtection="1">
      <alignment horizontal="center" wrapText="1"/>
      <protection/>
    </xf>
    <xf numFmtId="0" fontId="2" fillId="0" borderId="76" xfId="0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>
      <alignment horizontal="center" vertical="center" shrinkToFit="1"/>
    </xf>
    <xf numFmtId="0" fontId="11" fillId="0" borderId="28" xfId="0" applyNumberFormat="1" applyFont="1" applyFill="1" applyBorder="1" applyAlignment="1">
      <alignment horizontal="center" vertical="center" shrinkToFit="1"/>
    </xf>
    <xf numFmtId="0" fontId="7" fillId="0" borderId="66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7" fillId="0" borderId="81" xfId="0" applyNumberFormat="1" applyFont="1" applyFill="1" applyBorder="1" applyAlignment="1">
      <alignment horizontal="center" vertical="center" shrinkToFit="1"/>
    </xf>
    <xf numFmtId="0" fontId="7" fillId="0" borderId="79" xfId="0" applyNumberFormat="1" applyFont="1" applyFill="1" applyBorder="1" applyAlignment="1">
      <alignment horizontal="center" vertical="center" shrinkToFit="1"/>
    </xf>
    <xf numFmtId="0" fontId="7" fillId="0" borderId="80" xfId="0" applyNumberFormat="1" applyFont="1" applyFill="1" applyBorder="1" applyAlignment="1">
      <alignment horizontal="center" vertical="center" shrinkToFit="1"/>
    </xf>
    <xf numFmtId="49" fontId="19" fillId="0" borderId="48" xfId="0" applyNumberFormat="1" applyFont="1" applyFill="1" applyBorder="1" applyAlignment="1">
      <alignment horizontal="center" vertical="center" textRotation="90" wrapText="1"/>
    </xf>
    <xf numFmtId="49" fontId="19" fillId="0" borderId="13" xfId="0" applyNumberFormat="1" applyFont="1" applyFill="1" applyBorder="1" applyAlignment="1">
      <alignment horizontal="center" vertical="center" textRotation="90" wrapText="1"/>
    </xf>
    <xf numFmtId="49" fontId="19" fillId="0" borderId="20" xfId="0" applyNumberFormat="1" applyFont="1" applyFill="1" applyBorder="1" applyAlignment="1">
      <alignment horizontal="center" vertical="center" textRotation="90" wrapText="1"/>
    </xf>
    <xf numFmtId="0" fontId="11" fillId="0" borderId="27" xfId="0" applyNumberFormat="1" applyFont="1" applyFill="1" applyBorder="1" applyAlignment="1">
      <alignment horizontal="center" vertical="center" shrinkToFit="1"/>
    </xf>
    <xf numFmtId="0" fontId="11" fillId="0" borderId="28" xfId="0" applyNumberFormat="1" applyFont="1" applyFill="1" applyBorder="1" applyAlignment="1">
      <alignment horizontal="center" vertical="center" shrinkToFi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76" xfId="0" applyFont="1" applyFill="1" applyBorder="1" applyAlignment="1" applyProtection="1">
      <alignment horizontal="center" vertical="center"/>
      <protection/>
    </xf>
    <xf numFmtId="0" fontId="19" fillId="0" borderId="41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1" fillId="0" borderId="37" xfId="0" applyNumberFormat="1" applyFont="1" applyFill="1" applyBorder="1" applyAlignment="1">
      <alignment horizontal="center" vertical="center" shrinkToFit="1"/>
    </xf>
    <xf numFmtId="0" fontId="11" fillId="0" borderId="38" xfId="0" applyNumberFormat="1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top" wrapText="1"/>
    </xf>
    <xf numFmtId="0" fontId="19" fillId="0" borderId="37" xfId="0" applyFont="1" applyFill="1" applyBorder="1" applyAlignment="1">
      <alignment horizontal="center" vertical="top" wrapText="1"/>
    </xf>
    <xf numFmtId="0" fontId="19" fillId="0" borderId="38" xfId="0" applyFont="1" applyFill="1" applyBorder="1" applyAlignment="1">
      <alignment horizontal="center" vertical="top" wrapText="1"/>
    </xf>
    <xf numFmtId="0" fontId="19" fillId="24" borderId="12" xfId="0" applyFont="1" applyFill="1" applyBorder="1" applyAlignment="1">
      <alignment horizontal="center" vertical="center" textRotation="90" wrapText="1"/>
    </xf>
    <xf numFmtId="0" fontId="19" fillId="24" borderId="17" xfId="0" applyFont="1" applyFill="1" applyBorder="1" applyAlignment="1">
      <alignment horizontal="center" vertical="center" textRotation="90" wrapText="1"/>
    </xf>
    <xf numFmtId="0" fontId="17" fillId="0" borderId="25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7" fillId="0" borderId="68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 vertical="center" textRotation="90" wrapText="1"/>
    </xf>
    <xf numFmtId="0" fontId="19" fillId="0" borderId="46" xfId="0" applyFont="1" applyFill="1" applyBorder="1" applyAlignment="1">
      <alignment horizontal="center" vertical="center" textRotation="90" wrapText="1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 textRotation="90" wrapText="1"/>
    </xf>
    <xf numFmtId="0" fontId="17" fillId="0" borderId="16" xfId="0" applyFont="1" applyFill="1" applyBorder="1" applyAlignment="1">
      <alignment horizontal="center" vertical="center" textRotation="90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72" xfId="0" applyNumberFormat="1" applyFont="1" applyFill="1" applyBorder="1" applyAlignment="1">
      <alignment horizontal="center" vertical="center" textRotation="90"/>
    </xf>
    <xf numFmtId="0" fontId="19" fillId="0" borderId="12" xfId="0" applyNumberFormat="1" applyFont="1" applyFill="1" applyBorder="1" applyAlignment="1">
      <alignment horizontal="center" vertical="center" textRotation="90"/>
    </xf>
    <xf numFmtId="0" fontId="19" fillId="0" borderId="23" xfId="0" applyNumberFormat="1" applyFont="1" applyFill="1" applyBorder="1" applyAlignment="1">
      <alignment horizontal="center" vertical="center" textRotation="90"/>
    </xf>
    <xf numFmtId="0" fontId="19" fillId="0" borderId="33" xfId="0" applyNumberFormat="1" applyFont="1" applyFill="1" applyBorder="1" applyAlignment="1">
      <alignment horizontal="center" vertical="top"/>
    </xf>
    <xf numFmtId="0" fontId="19" fillId="0" borderId="50" xfId="0" applyNumberFormat="1" applyFont="1" applyFill="1" applyBorder="1" applyAlignment="1">
      <alignment horizontal="center" vertical="top"/>
    </xf>
    <xf numFmtId="0" fontId="19" fillId="0" borderId="31" xfId="0" applyNumberFormat="1" applyFont="1" applyFill="1" applyBorder="1" applyAlignment="1">
      <alignment horizontal="center" vertical="top"/>
    </xf>
    <xf numFmtId="0" fontId="19" fillId="0" borderId="12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48" xfId="0" applyNumberFormat="1" applyFont="1" applyFill="1" applyBorder="1" applyAlignment="1">
      <alignment horizontal="center" vertical="center" textRotation="90" wrapText="1"/>
    </xf>
    <xf numFmtId="0" fontId="19" fillId="0" borderId="13" xfId="0" applyNumberFormat="1" applyFont="1" applyFill="1" applyBorder="1" applyAlignment="1">
      <alignment horizontal="center" vertical="center" textRotation="90" wrapText="1"/>
    </xf>
    <xf numFmtId="0" fontId="19" fillId="0" borderId="24" xfId="0" applyNumberFormat="1" applyFont="1" applyFill="1" applyBorder="1" applyAlignment="1">
      <alignment horizontal="center" vertical="center" textRotation="90" wrapText="1"/>
    </xf>
    <xf numFmtId="0" fontId="19" fillId="0" borderId="36" xfId="0" applyFont="1" applyFill="1" applyBorder="1" applyAlignment="1">
      <alignment horizontal="center" vertical="top" wrapText="1"/>
    </xf>
    <xf numFmtId="0" fontId="19" fillId="0" borderId="40" xfId="0" applyFont="1" applyFill="1" applyBorder="1" applyAlignment="1">
      <alignment horizontal="center" vertical="top" wrapText="1"/>
    </xf>
    <xf numFmtId="0" fontId="19" fillId="0" borderId="76" xfId="0" applyFont="1" applyFill="1" applyBorder="1" applyAlignment="1">
      <alignment horizontal="center" vertical="top" wrapText="1"/>
    </xf>
    <xf numFmtId="49" fontId="19" fillId="0" borderId="73" xfId="0" applyNumberFormat="1" applyFont="1" applyFill="1" applyBorder="1" applyAlignment="1">
      <alignment horizontal="center" vertical="center" textRotation="90" wrapText="1"/>
    </xf>
    <xf numFmtId="49" fontId="19" fillId="0" borderId="14" xfId="0" applyNumberFormat="1" applyFont="1" applyFill="1" applyBorder="1" applyAlignment="1">
      <alignment horizontal="center" vertical="center" textRotation="90" wrapText="1"/>
    </xf>
    <xf numFmtId="49" fontId="19" fillId="0" borderId="21" xfId="0" applyNumberFormat="1" applyFont="1" applyFill="1" applyBorder="1" applyAlignment="1">
      <alignment horizontal="center" vertical="center" textRotation="90" wrapText="1"/>
    </xf>
    <xf numFmtId="0" fontId="19" fillId="0" borderId="81" xfId="0" applyNumberFormat="1" applyFont="1" applyFill="1" applyBorder="1" applyAlignment="1">
      <alignment horizontal="center" vertical="center"/>
    </xf>
    <xf numFmtId="0" fontId="19" fillId="0" borderId="79" xfId="0" applyNumberFormat="1" applyFont="1" applyFill="1" applyBorder="1" applyAlignment="1">
      <alignment horizontal="center" vertical="center"/>
    </xf>
    <xf numFmtId="0" fontId="19" fillId="0" borderId="83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47" xfId="0" applyNumberFormat="1" applyFont="1" applyFill="1" applyBorder="1" applyAlignment="1">
      <alignment horizontal="center" vertical="center"/>
    </xf>
    <xf numFmtId="0" fontId="19" fillId="0" borderId="63" xfId="0" applyNumberFormat="1" applyFont="1" applyFill="1" applyBorder="1" applyAlignment="1">
      <alignment horizontal="center" vertical="center"/>
    </xf>
    <xf numFmtId="0" fontId="19" fillId="0" borderId="49" xfId="0" applyNumberFormat="1" applyFont="1" applyFill="1" applyBorder="1" applyAlignment="1">
      <alignment horizontal="center" vertical="center"/>
    </xf>
    <xf numFmtId="0" fontId="19" fillId="0" borderId="29" xfId="0" applyNumberFormat="1" applyFont="1" applyFill="1" applyBorder="1" applyAlignment="1">
      <alignment horizontal="center" vertical="center"/>
    </xf>
    <xf numFmtId="0" fontId="19" fillId="0" borderId="75" xfId="0" applyNumberFormat="1" applyFont="1" applyFill="1" applyBorder="1" applyAlignment="1">
      <alignment horizontal="center" vertical="center" textRotation="90" wrapText="1"/>
    </xf>
    <xf numFmtId="0" fontId="19" fillId="0" borderId="14" xfId="0" applyNumberFormat="1" applyFont="1" applyFill="1" applyBorder="1" applyAlignment="1">
      <alignment horizontal="center" vertical="center" textRotation="90" wrapText="1"/>
    </xf>
    <xf numFmtId="0" fontId="19" fillId="0" borderId="53" xfId="0" applyNumberFormat="1" applyFont="1" applyFill="1" applyBorder="1" applyAlignment="1">
      <alignment horizontal="center" vertical="center" textRotation="90" wrapText="1"/>
    </xf>
    <xf numFmtId="49" fontId="19" fillId="0" borderId="81" xfId="0" applyNumberFormat="1" applyFont="1" applyFill="1" applyBorder="1" applyAlignment="1">
      <alignment horizontal="center" vertical="center" wrapText="1"/>
    </xf>
    <xf numFmtId="49" fontId="19" fillId="0" borderId="79" xfId="0" applyNumberFormat="1" applyFont="1" applyFill="1" applyBorder="1" applyAlignment="1">
      <alignment horizontal="center" vertical="center" wrapText="1"/>
    </xf>
    <xf numFmtId="49" fontId="19" fillId="0" borderId="8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55" xfId="0" applyNumberFormat="1" applyFont="1" applyFill="1" applyBorder="1" applyAlignment="1">
      <alignment horizontal="center" vertical="center" wrapText="1"/>
    </xf>
    <xf numFmtId="49" fontId="19" fillId="0" borderId="63" xfId="0" applyNumberFormat="1" applyFont="1" applyFill="1" applyBorder="1" applyAlignment="1">
      <alignment horizontal="center" vertical="center" wrapText="1"/>
    </xf>
    <xf numFmtId="49" fontId="19" fillId="0" borderId="49" xfId="0" applyNumberFormat="1" applyFont="1" applyFill="1" applyBorder="1" applyAlignment="1">
      <alignment horizontal="center" vertical="center" wrapText="1"/>
    </xf>
    <xf numFmtId="49" fontId="19" fillId="0" borderId="68" xfId="0" applyNumberFormat="1" applyFont="1" applyFill="1" applyBorder="1" applyAlignment="1">
      <alignment horizontal="center" vertical="center" wrapText="1"/>
    </xf>
    <xf numFmtId="49" fontId="19" fillId="0" borderId="72" xfId="0" applyNumberFormat="1" applyFont="1" applyFill="1" applyBorder="1" applyAlignment="1">
      <alignment horizontal="center" vertical="center" textRotation="90" wrapText="1"/>
    </xf>
    <xf numFmtId="49" fontId="19" fillId="0" borderId="12" xfId="0" applyNumberFormat="1" applyFont="1" applyFill="1" applyBorder="1" applyAlignment="1">
      <alignment horizontal="center" vertical="center" textRotation="90" wrapText="1"/>
    </xf>
    <xf numFmtId="49" fontId="19" fillId="0" borderId="17" xfId="0" applyNumberFormat="1" applyFont="1" applyFill="1" applyBorder="1" applyAlignment="1">
      <alignment horizontal="center" vertical="center" textRotation="90" wrapText="1"/>
    </xf>
    <xf numFmtId="49" fontId="19" fillId="0" borderId="48" xfId="0" applyNumberFormat="1" applyFont="1" applyFill="1" applyBorder="1" applyAlignment="1">
      <alignment horizontal="center" vertical="center" textRotation="90"/>
    </xf>
    <xf numFmtId="49" fontId="19" fillId="0" borderId="13" xfId="0" applyNumberFormat="1" applyFont="1" applyFill="1" applyBorder="1" applyAlignment="1">
      <alignment horizontal="center" vertical="center" textRotation="90"/>
    </xf>
    <xf numFmtId="49" fontId="19" fillId="0" borderId="20" xfId="0" applyNumberFormat="1" applyFont="1" applyFill="1" applyBorder="1" applyAlignment="1">
      <alignment horizontal="center" vertical="center" textRotation="90"/>
    </xf>
    <xf numFmtId="0" fontId="19" fillId="0" borderId="74" xfId="0" applyFont="1" applyFill="1" applyBorder="1" applyAlignment="1">
      <alignment horizontal="center" vertical="center" textRotation="90"/>
    </xf>
    <xf numFmtId="0" fontId="19" fillId="0" borderId="12" xfId="0" applyFont="1" applyFill="1" applyBorder="1" applyAlignment="1">
      <alignment horizontal="center" vertical="center" textRotation="90"/>
    </xf>
    <xf numFmtId="0" fontId="19" fillId="0" borderId="23" xfId="0" applyFont="1" applyFill="1" applyBorder="1" applyAlignment="1">
      <alignment horizontal="center" vertical="center" textRotation="90"/>
    </xf>
    <xf numFmtId="0" fontId="19" fillId="0" borderId="82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49" fontId="19" fillId="0" borderId="84" xfId="0" applyNumberFormat="1" applyFont="1" applyFill="1" applyBorder="1" applyAlignment="1">
      <alignment horizontal="center" vertical="center" wrapText="1"/>
    </xf>
    <xf numFmtId="49" fontId="19" fillId="0" borderId="85" xfId="0" applyNumberFormat="1" applyFont="1" applyFill="1" applyBorder="1" applyAlignment="1">
      <alignment horizontal="center" vertical="center" wrapText="1"/>
    </xf>
    <xf numFmtId="49" fontId="19" fillId="0" borderId="65" xfId="0" applyNumberFormat="1" applyFont="1" applyFill="1" applyBorder="1" applyAlignment="1">
      <alignment horizontal="center" vertical="center" wrapText="1"/>
    </xf>
    <xf numFmtId="0" fontId="19" fillId="0" borderId="58" xfId="0" applyNumberFormat="1" applyFont="1" applyFill="1" applyBorder="1" applyAlignment="1">
      <alignment horizontal="center" vertical="center" textRotation="90"/>
    </xf>
    <xf numFmtId="0" fontId="19" fillId="0" borderId="47" xfId="0" applyNumberFormat="1" applyFont="1" applyFill="1" applyBorder="1" applyAlignment="1">
      <alignment horizontal="center" vertical="center" textRotation="90"/>
    </xf>
    <xf numFmtId="0" fontId="19" fillId="0" borderId="29" xfId="0" applyNumberFormat="1" applyFont="1" applyFill="1" applyBorder="1" applyAlignment="1">
      <alignment horizontal="center" vertical="center" textRotation="90"/>
    </xf>
    <xf numFmtId="0" fontId="19" fillId="0" borderId="45" xfId="0" applyNumberFormat="1" applyFont="1" applyFill="1" applyBorder="1" applyAlignment="1">
      <alignment horizontal="center" vertical="center" textRotation="90" wrapText="1"/>
    </xf>
    <xf numFmtId="0" fontId="19" fillId="0" borderId="42" xfId="0" applyNumberFormat="1" applyFont="1" applyFill="1" applyBorder="1" applyAlignment="1">
      <alignment horizontal="center" vertical="center" textRotation="90" wrapText="1"/>
    </xf>
    <xf numFmtId="0" fontId="19" fillId="0" borderId="25" xfId="0" applyNumberFormat="1" applyFont="1" applyFill="1" applyBorder="1" applyAlignment="1">
      <alignment horizontal="center" vertical="center" textRotation="90" wrapText="1"/>
    </xf>
    <xf numFmtId="0" fontId="7" fillId="0" borderId="10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49" fontId="19" fillId="0" borderId="41" xfId="0" applyNumberFormat="1" applyFont="1" applyFill="1" applyBorder="1" applyAlignment="1">
      <alignment horizontal="center" vertical="justify" wrapText="1"/>
    </xf>
    <xf numFmtId="49" fontId="19" fillId="0" borderId="39" xfId="0" applyNumberFormat="1" applyFont="1" applyFill="1" applyBorder="1" applyAlignment="1">
      <alignment horizontal="center" vertical="justify" wrapText="1"/>
    </xf>
    <xf numFmtId="0" fontId="58" fillId="0" borderId="43" xfId="0" applyFont="1" applyFill="1" applyBorder="1" applyAlignment="1">
      <alignment horizontal="center"/>
    </xf>
    <xf numFmtId="0" fontId="58" fillId="0" borderId="77" xfId="0" applyFont="1" applyFill="1" applyBorder="1" applyAlignment="1">
      <alignment horizontal="center"/>
    </xf>
    <xf numFmtId="49" fontId="59" fillId="0" borderId="44" xfId="0" applyNumberFormat="1" applyFont="1" applyFill="1" applyBorder="1" applyAlignment="1">
      <alignment horizontal="center"/>
    </xf>
    <xf numFmtId="49" fontId="59" fillId="0" borderId="50" xfId="0" applyNumberFormat="1" applyFont="1" applyFill="1" applyBorder="1" applyAlignment="1">
      <alignment horizontal="center"/>
    </xf>
    <xf numFmtId="49" fontId="59" fillId="0" borderId="78" xfId="0" applyNumberFormat="1" applyFont="1" applyFill="1" applyBorder="1" applyAlignment="1">
      <alignment/>
    </xf>
    <xf numFmtId="49" fontId="59" fillId="0" borderId="62" xfId="0" applyNumberFormat="1" applyFont="1" applyFill="1" applyBorder="1" applyAlignment="1">
      <alignment/>
    </xf>
    <xf numFmtId="0" fontId="59" fillId="24" borderId="81" xfId="0" applyNumberFormat="1" applyFont="1" applyFill="1" applyBorder="1" applyAlignment="1">
      <alignment horizontal="center" vertical="center"/>
    </xf>
    <xf numFmtId="0" fontId="59" fillId="24" borderId="79" xfId="0" applyNumberFormat="1" applyFont="1" applyFill="1" applyBorder="1" applyAlignment="1">
      <alignment horizontal="center" vertical="center"/>
    </xf>
    <xf numFmtId="0" fontId="59" fillId="24" borderId="80" xfId="0" applyNumberFormat="1" applyFont="1" applyFill="1" applyBorder="1" applyAlignment="1">
      <alignment horizontal="center" vertical="center"/>
    </xf>
    <xf numFmtId="49" fontId="59" fillId="24" borderId="81" xfId="0" applyNumberFormat="1" applyFont="1" applyFill="1" applyBorder="1" applyAlignment="1">
      <alignment horizontal="center" vertical="center" wrapText="1"/>
    </xf>
    <xf numFmtId="49" fontId="59" fillId="24" borderId="79" xfId="0" applyNumberFormat="1" applyFont="1" applyFill="1" applyBorder="1" applyAlignment="1">
      <alignment horizontal="center" vertical="center" wrapText="1"/>
    </xf>
    <xf numFmtId="49" fontId="59" fillId="24" borderId="80" xfId="0" applyNumberFormat="1" applyFont="1" applyFill="1" applyBorder="1" applyAlignment="1">
      <alignment horizontal="center" vertical="center" wrapText="1"/>
    </xf>
    <xf numFmtId="0" fontId="59" fillId="24" borderId="11" xfId="0" applyNumberFormat="1" applyFont="1" applyFill="1" applyBorder="1" applyAlignment="1">
      <alignment horizontal="center" vertical="center"/>
    </xf>
    <xf numFmtId="0" fontId="59" fillId="24" borderId="0" xfId="0" applyNumberFormat="1" applyFont="1" applyFill="1" applyBorder="1" applyAlignment="1">
      <alignment horizontal="center" vertical="center"/>
    </xf>
    <xf numFmtId="0" fontId="59" fillId="24" borderId="55" xfId="0" applyNumberFormat="1" applyFont="1" applyFill="1" applyBorder="1" applyAlignment="1">
      <alignment horizontal="center" vertical="center"/>
    </xf>
    <xf numFmtId="49" fontId="59" fillId="24" borderId="11" xfId="0" applyNumberFormat="1" applyFont="1" applyFill="1" applyBorder="1" applyAlignment="1">
      <alignment horizontal="center" vertical="center" wrapText="1"/>
    </xf>
    <xf numFmtId="49" fontId="59" fillId="24" borderId="0" xfId="0" applyNumberFormat="1" applyFont="1" applyFill="1" applyBorder="1" applyAlignment="1">
      <alignment horizontal="center" vertical="center" wrapText="1"/>
    </xf>
    <xf numFmtId="49" fontId="59" fillId="24" borderId="55" xfId="0" applyNumberFormat="1" applyFont="1" applyFill="1" applyBorder="1" applyAlignment="1">
      <alignment horizontal="center" vertical="center" wrapText="1"/>
    </xf>
    <xf numFmtId="0" fontId="59" fillId="24" borderId="66" xfId="0" applyNumberFormat="1" applyFont="1" applyFill="1" applyBorder="1" applyAlignment="1">
      <alignment horizontal="center" vertical="center"/>
    </xf>
    <xf numFmtId="0" fontId="59" fillId="24" borderId="10" xfId="0" applyNumberFormat="1" applyFont="1" applyFill="1" applyBorder="1" applyAlignment="1">
      <alignment horizontal="center" vertical="center"/>
    </xf>
    <xf numFmtId="0" fontId="59" fillId="24" borderId="57" xfId="0" applyNumberFormat="1" applyFont="1" applyFill="1" applyBorder="1" applyAlignment="1">
      <alignment horizontal="center" vertical="center"/>
    </xf>
    <xf numFmtId="49" fontId="59" fillId="24" borderId="66" xfId="0" applyNumberFormat="1" applyFont="1" applyFill="1" applyBorder="1" applyAlignment="1">
      <alignment horizontal="center" vertical="center" wrapText="1"/>
    </xf>
    <xf numFmtId="49" fontId="59" fillId="24" borderId="10" xfId="0" applyNumberFormat="1" applyFont="1" applyFill="1" applyBorder="1" applyAlignment="1">
      <alignment horizontal="center" vertical="center" wrapText="1"/>
    </xf>
    <xf numFmtId="49" fontId="59" fillId="24" borderId="57" xfId="0" applyNumberFormat="1" applyFont="1" applyFill="1" applyBorder="1" applyAlignment="1">
      <alignment horizontal="center" vertical="center" wrapText="1"/>
    </xf>
    <xf numFmtId="0" fontId="58" fillId="24" borderId="43" xfId="0" applyFont="1" applyFill="1" applyBorder="1" applyAlignment="1">
      <alignment horizontal="center"/>
    </xf>
    <xf numFmtId="0" fontId="58" fillId="24" borderId="77" xfId="0" applyFont="1" applyFill="1" applyBorder="1" applyAlignment="1">
      <alignment horizontal="center"/>
    </xf>
    <xf numFmtId="0" fontId="58" fillId="24" borderId="70" xfId="0" applyFont="1" applyFill="1" applyBorder="1" applyAlignment="1">
      <alignment horizontal="center"/>
    </xf>
    <xf numFmtId="0" fontId="58" fillId="24" borderId="43" xfId="0" applyFont="1" applyFill="1" applyBorder="1" applyAlignment="1">
      <alignment horizontal="center"/>
    </xf>
    <xf numFmtId="0" fontId="58" fillId="24" borderId="77" xfId="0" applyFont="1" applyFill="1" applyBorder="1" applyAlignment="1">
      <alignment horizontal="center"/>
    </xf>
    <xf numFmtId="0" fontId="58" fillId="24" borderId="70" xfId="0" applyFont="1" applyFill="1" applyBorder="1" applyAlignment="1">
      <alignment horizontal="center"/>
    </xf>
    <xf numFmtId="0" fontId="59" fillId="24" borderId="63" xfId="0" applyNumberFormat="1" applyFont="1" applyFill="1" applyBorder="1" applyAlignment="1">
      <alignment horizontal="center" vertical="center"/>
    </xf>
    <xf numFmtId="0" fontId="59" fillId="24" borderId="49" xfId="0" applyNumberFormat="1" applyFont="1" applyFill="1" applyBorder="1" applyAlignment="1">
      <alignment horizontal="center" vertical="center"/>
    </xf>
    <xf numFmtId="0" fontId="59" fillId="24" borderId="68" xfId="0" applyNumberFormat="1" applyFont="1" applyFill="1" applyBorder="1" applyAlignment="1">
      <alignment horizontal="center" vertical="center"/>
    </xf>
    <xf numFmtId="49" fontId="59" fillId="24" borderId="44" xfId="0" applyNumberFormat="1" applyFont="1" applyFill="1" applyBorder="1" applyAlignment="1">
      <alignment horizontal="center" wrapText="1"/>
    </xf>
    <xf numFmtId="49" fontId="59" fillId="24" borderId="50" xfId="0" applyNumberFormat="1" applyFont="1" applyFill="1" applyBorder="1" applyAlignment="1">
      <alignment horizontal="center" wrapText="1"/>
    </xf>
    <xf numFmtId="49" fontId="59" fillId="24" borderId="71" xfId="0" applyNumberFormat="1" applyFont="1" applyFill="1" applyBorder="1" applyAlignment="1">
      <alignment horizontal="center" wrapText="1"/>
    </xf>
    <xf numFmtId="0" fontId="59" fillId="24" borderId="44" xfId="0" applyNumberFormat="1" applyFont="1" applyFill="1" applyBorder="1" applyAlignment="1">
      <alignment horizontal="center" vertical="center"/>
    </xf>
    <xf numFmtId="0" fontId="59" fillId="24" borderId="50" xfId="0" applyNumberFormat="1" applyFont="1" applyFill="1" applyBorder="1" applyAlignment="1">
      <alignment horizontal="center" vertical="center"/>
    </xf>
    <xf numFmtId="0" fontId="59" fillId="24" borderId="71" xfId="0" applyNumberFormat="1" applyFont="1" applyFill="1" applyBorder="1" applyAlignment="1">
      <alignment horizontal="center" vertical="center"/>
    </xf>
    <xf numFmtId="0" fontId="59" fillId="24" borderId="86" xfId="0" applyNumberFormat="1" applyFont="1" applyFill="1" applyBorder="1" applyAlignment="1">
      <alignment horizontal="center" vertical="center" wrapText="1"/>
    </xf>
    <xf numFmtId="0" fontId="59" fillId="24" borderId="51" xfId="0" applyNumberFormat="1" applyFont="1" applyFill="1" applyBorder="1" applyAlignment="1">
      <alignment horizontal="center" vertical="center" wrapText="1"/>
    </xf>
    <xf numFmtId="0" fontId="59" fillId="24" borderId="87" xfId="0" applyNumberFormat="1" applyFont="1" applyFill="1" applyBorder="1" applyAlignment="1">
      <alignment horizontal="center" vertical="center" wrapText="1"/>
    </xf>
    <xf numFmtId="0" fontId="59" fillId="24" borderId="11" xfId="0" applyNumberFormat="1" applyFont="1" applyFill="1" applyBorder="1" applyAlignment="1">
      <alignment horizontal="center" vertical="center" wrapText="1"/>
    </xf>
    <xf numFmtId="0" fontId="59" fillId="24" borderId="0" xfId="0" applyNumberFormat="1" applyFont="1" applyFill="1" applyBorder="1" applyAlignment="1">
      <alignment horizontal="center" vertical="center" wrapText="1"/>
    </xf>
    <xf numFmtId="0" fontId="59" fillId="24" borderId="55" xfId="0" applyNumberFormat="1" applyFont="1" applyFill="1" applyBorder="1" applyAlignment="1">
      <alignment horizontal="center" vertical="center" wrapText="1"/>
    </xf>
    <xf numFmtId="0" fontId="59" fillId="24" borderId="78" xfId="0" applyNumberFormat="1" applyFont="1" applyFill="1" applyBorder="1" applyAlignment="1">
      <alignment horizontal="center" vertical="top"/>
    </xf>
    <xf numFmtId="0" fontId="59" fillId="24" borderId="62" xfId="0" applyNumberFormat="1" applyFont="1" applyFill="1" applyBorder="1" applyAlignment="1">
      <alignment horizontal="center" vertical="top"/>
    </xf>
    <xf numFmtId="0" fontId="59" fillId="24" borderId="69" xfId="0" applyNumberFormat="1" applyFont="1" applyFill="1" applyBorder="1" applyAlignment="1">
      <alignment horizontal="center" vertical="top"/>
    </xf>
    <xf numFmtId="49" fontId="59" fillId="24" borderId="78" xfId="0" applyNumberFormat="1" applyFont="1" applyFill="1" applyBorder="1" applyAlignment="1">
      <alignment horizontal="center" wrapText="1"/>
    </xf>
    <xf numFmtId="49" fontId="59" fillId="24" borderId="62" xfId="0" applyNumberFormat="1" applyFont="1" applyFill="1" applyBorder="1" applyAlignment="1">
      <alignment horizontal="center" wrapText="1"/>
    </xf>
    <xf numFmtId="49" fontId="59" fillId="24" borderId="69" xfId="0" applyNumberFormat="1" applyFont="1" applyFill="1" applyBorder="1" applyAlignment="1">
      <alignment horizontal="center" wrapText="1"/>
    </xf>
    <xf numFmtId="0" fontId="60" fillId="0" borderId="36" xfId="0" applyFont="1" applyFill="1" applyBorder="1" applyAlignment="1">
      <alignment horizontal="center" vertical="center"/>
    </xf>
    <xf numFmtId="0" fontId="60" fillId="0" borderId="76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 vertical="center"/>
    </xf>
    <xf numFmtId="0" fontId="61" fillId="0" borderId="70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58" fillId="0" borderId="64" xfId="0" applyNumberFormat="1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1" xfId="0" applyNumberFormat="1" applyFont="1" applyFill="1" applyBorder="1" applyAlignment="1">
      <alignment horizontal="center" vertical="center"/>
    </xf>
    <xf numFmtId="0" fontId="58" fillId="0" borderId="58" xfId="0" applyNumberFormat="1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62" fillId="0" borderId="61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right" vertical="center" wrapText="1" shrinkToFit="1"/>
    </xf>
    <xf numFmtId="0" fontId="7" fillId="0" borderId="40" xfId="0" applyFont="1" applyFill="1" applyBorder="1" applyAlignment="1">
      <alignment horizontal="right" vertical="center" wrapText="1" shrinkToFit="1"/>
    </xf>
    <xf numFmtId="0" fontId="7" fillId="0" borderId="76" xfId="0" applyFont="1" applyFill="1" applyBorder="1" applyAlignment="1">
      <alignment horizontal="right" vertical="center" wrapText="1" shrinkToFit="1"/>
    </xf>
    <xf numFmtId="0" fontId="7" fillId="0" borderId="36" xfId="0" applyFont="1" applyFill="1" applyBorder="1" applyAlignment="1">
      <alignment horizontal="right" vertical="center" wrapText="1" shrinkToFit="1"/>
    </xf>
    <xf numFmtId="0" fontId="7" fillId="0" borderId="40" xfId="0" applyFont="1" applyFill="1" applyBorder="1" applyAlignment="1">
      <alignment horizontal="right" vertical="center" wrapText="1" shrinkToFit="1"/>
    </xf>
    <xf numFmtId="0" fontId="7" fillId="0" borderId="76" xfId="0" applyFont="1" applyFill="1" applyBorder="1" applyAlignment="1">
      <alignment horizontal="right" vertical="center" shrinkToFit="1"/>
    </xf>
    <xf numFmtId="0" fontId="7" fillId="0" borderId="36" xfId="0" applyFont="1" applyFill="1" applyBorder="1" applyAlignment="1">
      <alignment horizontal="right" vertical="center" shrinkToFit="1"/>
    </xf>
    <xf numFmtId="0" fontId="7" fillId="0" borderId="40" xfId="0" applyFont="1" applyFill="1" applyBorder="1" applyAlignment="1">
      <alignment horizontal="right" vertical="center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0</xdr:row>
      <xdr:rowOff>266700</xdr:rowOff>
    </xdr:from>
    <xdr:to>
      <xdr:col>2</xdr:col>
      <xdr:colOff>1466850</xdr:colOff>
      <xdr:row>2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66700"/>
          <a:ext cx="790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U148"/>
  <sheetViews>
    <sheetView tabSelected="1" zoomScale="50" zoomScaleNormal="50" zoomScaleSheetLayoutView="75" zoomScalePageLayoutView="0" workbookViewId="0" topLeftCell="A53">
      <selection activeCell="AJ47" sqref="AJ47"/>
    </sheetView>
  </sheetViews>
  <sheetFormatPr defaultColWidth="10.125" defaultRowHeight="12.75"/>
  <cols>
    <col min="1" max="1" width="0.74609375" style="1" customWidth="1"/>
    <col min="2" max="2" width="6.875" style="1" customWidth="1"/>
    <col min="3" max="3" width="63.25390625" style="2" customWidth="1"/>
    <col min="4" max="4" width="37.875" style="3" customWidth="1"/>
    <col min="5" max="5" width="8.625" style="4" customWidth="1"/>
    <col min="6" max="7" width="8.625" style="5" customWidth="1"/>
    <col min="8" max="8" width="11.125" style="6" customWidth="1"/>
    <col min="9" max="9" width="8.625" style="6" customWidth="1"/>
    <col min="10" max="10" width="10.625" style="6" customWidth="1"/>
    <col min="11" max="11" width="11.75390625" style="5" customWidth="1"/>
    <col min="12" max="12" width="7.25390625" style="6" customWidth="1"/>
    <col min="13" max="13" width="12.25390625" style="6" customWidth="1"/>
    <col min="14" max="14" width="8.75390625" style="7" customWidth="1"/>
    <col min="15" max="18" width="6.75390625" style="7" customWidth="1"/>
    <col min="19" max="19" width="7.875" style="7" customWidth="1"/>
    <col min="20" max="20" width="10.25390625" style="8" customWidth="1"/>
    <col min="21" max="21" width="7.75390625" style="9" customWidth="1"/>
    <col min="22" max="22" width="8.875" style="10" customWidth="1"/>
    <col min="23" max="23" width="10.875" style="11" customWidth="1"/>
    <col min="24" max="24" width="7.75390625" style="1" customWidth="1"/>
    <col min="25" max="25" width="11.125" style="11" customWidth="1"/>
    <col min="26" max="26" width="8.625" style="11" customWidth="1"/>
    <col min="27" max="27" width="8.125" style="11" customWidth="1"/>
    <col min="28" max="28" width="8.25390625" style="1" hidden="1" customWidth="1"/>
    <col min="29" max="31" width="7.75390625" style="1" hidden="1" customWidth="1"/>
    <col min="32" max="32" width="5.625" style="296" customWidth="1"/>
    <col min="33" max="33" width="0.37109375" style="1" customWidth="1"/>
    <col min="34" max="34" width="10.625" style="1" hidden="1" customWidth="1"/>
    <col min="35" max="35" width="10.75390625" style="1" hidden="1" customWidth="1"/>
    <col min="36" max="16384" width="10.125" style="1" customWidth="1"/>
  </cols>
  <sheetData>
    <row r="1" spans="2:35" ht="38.25" customHeight="1">
      <c r="B1" s="711" t="s">
        <v>0</v>
      </c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  <c r="T1" s="711"/>
      <c r="U1" s="711"/>
      <c r="V1" s="711"/>
      <c r="W1" s="711"/>
      <c r="X1" s="711"/>
      <c r="Y1" s="711"/>
      <c r="Z1" s="711"/>
      <c r="AA1" s="711"/>
      <c r="AB1" s="711"/>
      <c r="AC1" s="711"/>
      <c r="AD1" s="711"/>
      <c r="AE1" s="711"/>
      <c r="AF1" s="711"/>
      <c r="AG1" s="711"/>
      <c r="AH1" s="711"/>
      <c r="AI1" s="711"/>
    </row>
    <row r="2" ht="23.25" customHeight="1">
      <c r="AF2" s="1"/>
    </row>
    <row r="3" spans="2:35" ht="45" customHeight="1">
      <c r="B3" s="712" t="s">
        <v>138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  <c r="AF3" s="713"/>
      <c r="AG3" s="713"/>
      <c r="AH3" s="713"/>
      <c r="AI3" s="713"/>
    </row>
    <row r="4" spans="3:35" ht="35.25" customHeight="1">
      <c r="C4" s="714" t="s">
        <v>1</v>
      </c>
      <c r="D4" s="714"/>
      <c r="E4" s="13"/>
      <c r="F4" s="14"/>
      <c r="G4" s="14"/>
      <c r="H4" s="14"/>
      <c r="I4" s="715" t="s">
        <v>121</v>
      </c>
      <c r="J4" s="716"/>
      <c r="K4" s="716"/>
      <c r="L4" s="716"/>
      <c r="M4" s="716"/>
      <c r="N4" s="716"/>
      <c r="O4" s="716"/>
      <c r="P4" s="716"/>
      <c r="Q4" s="716"/>
      <c r="R4" s="716"/>
      <c r="S4" s="716"/>
      <c r="T4" s="716"/>
      <c r="U4" s="716"/>
      <c r="V4" s="716"/>
      <c r="W4" s="16"/>
      <c r="X4" s="17"/>
      <c r="Y4" s="17"/>
      <c r="Z4" s="717"/>
      <c r="AA4" s="717"/>
      <c r="AB4" s="717"/>
      <c r="AC4" s="717"/>
      <c r="AD4" s="717"/>
      <c r="AE4" s="717"/>
      <c r="AF4" s="717"/>
      <c r="AG4" s="717"/>
      <c r="AH4" s="717"/>
      <c r="AI4" s="717"/>
    </row>
    <row r="5" spans="3:35" ht="17.25" customHeight="1">
      <c r="C5" s="12"/>
      <c r="D5" s="12"/>
      <c r="E5" s="13"/>
      <c r="F5" s="14"/>
      <c r="G5" s="14"/>
      <c r="H5" s="14"/>
      <c r="I5" s="703" t="s">
        <v>139</v>
      </c>
      <c r="J5" s="704"/>
      <c r="K5" s="704"/>
      <c r="L5" s="704"/>
      <c r="M5" s="704"/>
      <c r="N5" s="704"/>
      <c r="O5" s="704"/>
      <c r="P5" s="704"/>
      <c r="Q5" s="15"/>
      <c r="R5" s="15"/>
      <c r="S5" s="15"/>
      <c r="T5" s="15"/>
      <c r="U5" s="15"/>
      <c r="V5" s="15"/>
      <c r="W5" s="16"/>
      <c r="X5" s="17"/>
      <c r="Y5" s="17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3:35" s="19" customFormat="1" ht="30.75" customHeight="1">
      <c r="C6" s="20" t="s">
        <v>2</v>
      </c>
      <c r="D6" s="21"/>
      <c r="E6" s="705" t="s">
        <v>3</v>
      </c>
      <c r="F6" s="705"/>
      <c r="G6" s="705"/>
      <c r="H6" s="705"/>
      <c r="I6" s="705"/>
      <c r="J6" s="705"/>
      <c r="K6" s="705"/>
      <c r="L6" s="705"/>
      <c r="M6" s="705"/>
      <c r="N6" s="705"/>
      <c r="O6" s="705"/>
      <c r="P6" s="705"/>
      <c r="Q6" s="22"/>
      <c r="R6" s="22"/>
      <c r="S6" s="706" t="s">
        <v>90</v>
      </c>
      <c r="T6" s="706"/>
      <c r="U6" s="706"/>
      <c r="V6" s="706"/>
      <c r="W6" s="706"/>
      <c r="X6" s="706"/>
      <c r="Y6" s="706"/>
      <c r="Z6" s="706"/>
      <c r="AA6" s="706"/>
      <c r="AB6" s="23"/>
      <c r="AC6" s="23"/>
      <c r="AD6" s="23"/>
      <c r="AE6" s="23"/>
      <c r="AF6" s="23"/>
      <c r="AG6" s="23"/>
      <c r="AH6" s="23"/>
      <c r="AI6" s="23"/>
    </row>
    <row r="7" spans="3:35" s="19" customFormat="1" ht="30" customHeight="1">
      <c r="C7" s="24" t="s">
        <v>4</v>
      </c>
      <c r="D7" s="25"/>
      <c r="E7" s="705" t="s">
        <v>91</v>
      </c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26"/>
      <c r="R7" s="26"/>
      <c r="S7" s="707" t="s">
        <v>126</v>
      </c>
      <c r="T7" s="707"/>
      <c r="U7" s="707"/>
      <c r="V7" s="707"/>
      <c r="W7" s="707"/>
      <c r="X7" s="707"/>
      <c r="Y7" s="707"/>
      <c r="Z7" s="707"/>
      <c r="AA7" s="707"/>
      <c r="AB7" s="23"/>
      <c r="AC7" s="23"/>
      <c r="AD7" s="23"/>
      <c r="AE7" s="23"/>
      <c r="AF7" s="23"/>
      <c r="AG7" s="23"/>
      <c r="AH7" s="23"/>
      <c r="AI7" s="23"/>
    </row>
    <row r="8" spans="3:35" s="19" customFormat="1" ht="29.25" customHeight="1">
      <c r="C8" s="708" t="s">
        <v>122</v>
      </c>
      <c r="D8" s="708"/>
      <c r="E8" s="709" t="s">
        <v>5</v>
      </c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28"/>
      <c r="R8" s="28"/>
      <c r="S8" s="710" t="s">
        <v>6</v>
      </c>
      <c r="T8" s="710"/>
      <c r="U8" s="710"/>
      <c r="V8" s="710"/>
      <c r="W8" s="710"/>
      <c r="X8" s="710"/>
      <c r="Y8" s="710"/>
      <c r="Z8" s="710"/>
      <c r="AA8" s="710"/>
      <c r="AB8" s="18"/>
      <c r="AC8" s="18"/>
      <c r="AD8" s="18"/>
      <c r="AE8" s="18"/>
      <c r="AF8" s="18"/>
      <c r="AG8" s="18"/>
      <c r="AH8" s="18"/>
      <c r="AI8" s="18"/>
    </row>
    <row r="9" spans="3:35" ht="33" customHeight="1" thickBot="1">
      <c r="C9" s="29"/>
      <c r="D9" s="30"/>
      <c r="E9" s="701" t="s">
        <v>7</v>
      </c>
      <c r="F9" s="701"/>
      <c r="G9" s="701"/>
      <c r="H9" s="701"/>
      <c r="I9" s="701"/>
      <c r="J9" s="701"/>
      <c r="K9" s="701"/>
      <c r="L9" s="701"/>
      <c r="M9" s="701"/>
      <c r="N9" s="701"/>
      <c r="O9" s="701"/>
      <c r="P9" s="701"/>
      <c r="Q9" s="31"/>
      <c r="R9" s="31"/>
      <c r="S9" s="31"/>
      <c r="T9" s="32"/>
      <c r="U9" s="32"/>
      <c r="V9" s="702" t="s">
        <v>8</v>
      </c>
      <c r="W9" s="702"/>
      <c r="X9" s="702"/>
      <c r="Y9" s="702"/>
      <c r="Z9" s="702"/>
      <c r="AA9" s="702"/>
      <c r="AB9" s="33"/>
      <c r="AC9" s="33"/>
      <c r="AD9" s="33"/>
      <c r="AE9" s="33"/>
      <c r="AF9" s="33"/>
      <c r="AG9" s="33"/>
      <c r="AH9" s="33"/>
      <c r="AI9" s="33"/>
    </row>
    <row r="10" spans="2:36" s="34" customFormat="1" ht="44.25" customHeight="1">
      <c r="B10" s="686" t="s">
        <v>9</v>
      </c>
      <c r="C10" s="689" t="s">
        <v>10</v>
      </c>
      <c r="D10" s="692" t="s">
        <v>11</v>
      </c>
      <c r="E10" s="660" t="s">
        <v>12</v>
      </c>
      <c r="F10" s="660"/>
      <c r="G10" s="659" t="s">
        <v>13</v>
      </c>
      <c r="H10" s="660"/>
      <c r="I10" s="660"/>
      <c r="J10" s="661"/>
      <c r="K10" s="668" t="s">
        <v>14</v>
      </c>
      <c r="L10" s="671" t="s">
        <v>15</v>
      </c>
      <c r="M10" s="672"/>
      <c r="N10" s="672"/>
      <c r="O10" s="672"/>
      <c r="P10" s="672"/>
      <c r="Q10" s="672"/>
      <c r="R10" s="672"/>
      <c r="S10" s="673"/>
      <c r="T10" s="632" t="s">
        <v>113</v>
      </c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34"/>
      <c r="AF10" s="35"/>
      <c r="AG10" s="36"/>
      <c r="AH10" s="36"/>
      <c r="AI10" s="36"/>
      <c r="AJ10" s="36"/>
    </row>
    <row r="11" spans="2:36" s="34" customFormat="1" ht="22.5" customHeight="1">
      <c r="B11" s="687"/>
      <c r="C11" s="690"/>
      <c r="D11" s="693"/>
      <c r="E11" s="663"/>
      <c r="F11" s="663"/>
      <c r="G11" s="662"/>
      <c r="H11" s="663"/>
      <c r="I11" s="663"/>
      <c r="J11" s="664"/>
      <c r="K11" s="669"/>
      <c r="L11" s="674"/>
      <c r="M11" s="675"/>
      <c r="N11" s="675"/>
      <c r="O11" s="675"/>
      <c r="P11" s="675"/>
      <c r="Q11" s="675"/>
      <c r="R11" s="675"/>
      <c r="S11" s="676"/>
      <c r="T11" s="635" t="s">
        <v>96</v>
      </c>
      <c r="U11" s="636"/>
      <c r="V11" s="636"/>
      <c r="W11" s="636"/>
      <c r="X11" s="636"/>
      <c r="Y11" s="636"/>
      <c r="Z11" s="636"/>
      <c r="AA11" s="636"/>
      <c r="AB11" s="636"/>
      <c r="AC11" s="636"/>
      <c r="AD11" s="636"/>
      <c r="AE11" s="637"/>
      <c r="AF11" s="37"/>
      <c r="AG11" s="38"/>
      <c r="AH11" s="38"/>
      <c r="AI11" s="38"/>
      <c r="AJ11" s="38"/>
    </row>
    <row r="12" spans="2:35" s="34" customFormat="1" ht="26.25" customHeight="1" thickBot="1">
      <c r="B12" s="687"/>
      <c r="C12" s="690"/>
      <c r="D12" s="693"/>
      <c r="E12" s="666"/>
      <c r="F12" s="666"/>
      <c r="G12" s="665"/>
      <c r="H12" s="666"/>
      <c r="I12" s="666"/>
      <c r="J12" s="667"/>
      <c r="K12" s="669"/>
      <c r="L12" s="677"/>
      <c r="M12" s="678"/>
      <c r="N12" s="678"/>
      <c r="O12" s="678"/>
      <c r="P12" s="678"/>
      <c r="Q12" s="678"/>
      <c r="R12" s="678"/>
      <c r="S12" s="679"/>
      <c r="T12" s="638" t="s">
        <v>127</v>
      </c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40"/>
      <c r="AF12" s="39"/>
      <c r="AG12" s="40"/>
      <c r="AH12" s="40"/>
      <c r="AI12" s="41"/>
    </row>
    <row r="13" spans="2:35" s="34" customFormat="1" ht="29.25" customHeight="1" thickBot="1">
      <c r="B13" s="687"/>
      <c r="C13" s="690"/>
      <c r="D13" s="693"/>
      <c r="E13" s="695" t="s">
        <v>16</v>
      </c>
      <c r="F13" s="698" t="s">
        <v>17</v>
      </c>
      <c r="G13" s="641" t="s">
        <v>12</v>
      </c>
      <c r="H13" s="644" t="s">
        <v>18</v>
      </c>
      <c r="I13" s="645"/>
      <c r="J13" s="646"/>
      <c r="K13" s="669"/>
      <c r="L13" s="680" t="s">
        <v>19</v>
      </c>
      <c r="M13" s="603" t="s">
        <v>20</v>
      </c>
      <c r="N13" s="603" t="s">
        <v>21</v>
      </c>
      <c r="O13" s="683" t="s">
        <v>22</v>
      </c>
      <c r="P13" s="683" t="s">
        <v>23</v>
      </c>
      <c r="Q13" s="603" t="s">
        <v>24</v>
      </c>
      <c r="R13" s="603" t="s">
        <v>25</v>
      </c>
      <c r="S13" s="656" t="s">
        <v>26</v>
      </c>
      <c r="T13" s="42" t="s">
        <v>92</v>
      </c>
      <c r="U13" s="43"/>
      <c r="V13" s="43"/>
      <c r="W13" s="44"/>
      <c r="X13" s="647" t="s">
        <v>93</v>
      </c>
      <c r="Y13" s="648"/>
      <c r="Z13" s="648"/>
      <c r="AA13" s="648"/>
      <c r="AB13" s="648"/>
      <c r="AC13" s="648"/>
      <c r="AD13" s="648"/>
      <c r="AE13" s="649"/>
      <c r="AF13" s="45"/>
      <c r="AG13" s="46"/>
      <c r="AH13" s="46"/>
      <c r="AI13" s="47"/>
    </row>
    <row r="14" spans="2:35" s="48" customFormat="1" ht="18" customHeight="1" thickBot="1">
      <c r="B14" s="687"/>
      <c r="C14" s="690"/>
      <c r="D14" s="693"/>
      <c r="E14" s="696"/>
      <c r="F14" s="699"/>
      <c r="G14" s="642"/>
      <c r="H14" s="650" t="s">
        <v>27</v>
      </c>
      <c r="I14" s="650" t="s">
        <v>28</v>
      </c>
      <c r="J14" s="650" t="s">
        <v>29</v>
      </c>
      <c r="K14" s="669"/>
      <c r="L14" s="681"/>
      <c r="M14" s="604"/>
      <c r="N14" s="604"/>
      <c r="O14" s="684"/>
      <c r="P14" s="684"/>
      <c r="Q14" s="604"/>
      <c r="R14" s="604"/>
      <c r="S14" s="657"/>
      <c r="T14" s="653"/>
      <c r="U14" s="654"/>
      <c r="V14" s="654"/>
      <c r="W14" s="655"/>
      <c r="X14" s="618"/>
      <c r="Y14" s="619"/>
      <c r="Z14" s="619"/>
      <c r="AA14" s="619"/>
      <c r="AB14" s="619"/>
      <c r="AC14" s="619"/>
      <c r="AD14" s="619"/>
      <c r="AE14" s="620"/>
      <c r="AF14" s="45"/>
      <c r="AG14" s="46"/>
      <c r="AH14" s="46"/>
      <c r="AI14" s="46"/>
    </row>
    <row r="15" spans="2:35" s="48" customFormat="1" ht="15.75" customHeight="1">
      <c r="B15" s="687"/>
      <c r="C15" s="690"/>
      <c r="D15" s="693"/>
      <c r="E15" s="696"/>
      <c r="F15" s="699"/>
      <c r="G15" s="642"/>
      <c r="H15" s="651"/>
      <c r="I15" s="651"/>
      <c r="J15" s="651"/>
      <c r="K15" s="669"/>
      <c r="L15" s="681"/>
      <c r="M15" s="604"/>
      <c r="N15" s="604"/>
      <c r="O15" s="684"/>
      <c r="P15" s="684"/>
      <c r="Q15" s="604"/>
      <c r="R15" s="604"/>
      <c r="S15" s="657"/>
      <c r="T15" s="621" t="s">
        <v>12</v>
      </c>
      <c r="U15" s="623" t="s">
        <v>30</v>
      </c>
      <c r="V15" s="624"/>
      <c r="W15" s="625"/>
      <c r="X15" s="626" t="s">
        <v>12</v>
      </c>
      <c r="Y15" s="628" t="s">
        <v>30</v>
      </c>
      <c r="Z15" s="628"/>
      <c r="AA15" s="628"/>
      <c r="AB15" s="628"/>
      <c r="AC15" s="628"/>
      <c r="AD15" s="628"/>
      <c r="AE15" s="629"/>
      <c r="AF15" s="49"/>
      <c r="AG15" s="50"/>
      <c r="AH15" s="50"/>
      <c r="AI15" s="50"/>
    </row>
    <row r="16" spans="2:40" s="48" customFormat="1" ht="96" customHeight="1" thickBot="1">
      <c r="B16" s="688"/>
      <c r="C16" s="691"/>
      <c r="D16" s="694"/>
      <c r="E16" s="697"/>
      <c r="F16" s="700"/>
      <c r="G16" s="643"/>
      <c r="H16" s="652"/>
      <c r="I16" s="652"/>
      <c r="J16" s="652"/>
      <c r="K16" s="670"/>
      <c r="L16" s="682"/>
      <c r="M16" s="605"/>
      <c r="N16" s="605"/>
      <c r="O16" s="685"/>
      <c r="P16" s="685"/>
      <c r="Q16" s="605"/>
      <c r="R16" s="605"/>
      <c r="S16" s="658"/>
      <c r="T16" s="622"/>
      <c r="U16" s="51" t="s">
        <v>27</v>
      </c>
      <c r="V16" s="51" t="s">
        <v>31</v>
      </c>
      <c r="W16" s="52" t="s">
        <v>32</v>
      </c>
      <c r="X16" s="627"/>
      <c r="Y16" s="53" t="s">
        <v>27</v>
      </c>
      <c r="Z16" s="53" t="s">
        <v>31</v>
      </c>
      <c r="AA16" s="630" t="s">
        <v>32</v>
      </c>
      <c r="AB16" s="630"/>
      <c r="AC16" s="630"/>
      <c r="AD16" s="630"/>
      <c r="AE16" s="631"/>
      <c r="AF16" s="49"/>
      <c r="AG16" s="50"/>
      <c r="AH16" s="50"/>
      <c r="AI16" s="50"/>
      <c r="AN16" s="54"/>
    </row>
    <row r="17" spans="2:40" s="48" customFormat="1" ht="18.75" thickBot="1">
      <c r="B17" s="55">
        <v>1</v>
      </c>
      <c r="C17" s="56">
        <v>2</v>
      </c>
      <c r="D17" s="57">
        <v>3</v>
      </c>
      <c r="E17" s="58" t="s">
        <v>33</v>
      </c>
      <c r="F17" s="59">
        <v>5</v>
      </c>
      <c r="G17" s="60">
        <v>6</v>
      </c>
      <c r="H17" s="61">
        <v>7</v>
      </c>
      <c r="I17" s="61">
        <v>8</v>
      </c>
      <c r="J17" s="61">
        <v>9</v>
      </c>
      <c r="K17" s="62">
        <v>10</v>
      </c>
      <c r="L17" s="63" t="s">
        <v>34</v>
      </c>
      <c r="M17" s="64" t="s">
        <v>35</v>
      </c>
      <c r="N17" s="65" t="s">
        <v>36</v>
      </c>
      <c r="O17" s="66" t="s">
        <v>37</v>
      </c>
      <c r="P17" s="63" t="s">
        <v>38</v>
      </c>
      <c r="Q17" s="64" t="s">
        <v>39</v>
      </c>
      <c r="R17" s="65" t="s">
        <v>40</v>
      </c>
      <c r="S17" s="65" t="s">
        <v>41</v>
      </c>
      <c r="T17" s="67">
        <v>19</v>
      </c>
      <c r="U17" s="68">
        <v>20</v>
      </c>
      <c r="V17" s="68">
        <v>21</v>
      </c>
      <c r="W17" s="69">
        <v>22</v>
      </c>
      <c r="X17" s="70">
        <v>23</v>
      </c>
      <c r="Y17" s="71">
        <v>24</v>
      </c>
      <c r="Z17" s="71">
        <v>25</v>
      </c>
      <c r="AA17" s="614">
        <v>26</v>
      </c>
      <c r="AB17" s="615"/>
      <c r="AC17" s="615"/>
      <c r="AD17" s="615"/>
      <c r="AE17" s="615"/>
      <c r="AF17" s="297"/>
      <c r="AG17" s="72"/>
      <c r="AH17" s="72"/>
      <c r="AI17" s="72"/>
      <c r="AJ17" s="425"/>
      <c r="AN17" s="54"/>
    </row>
    <row r="18" spans="2:47" s="48" customFormat="1" ht="38.25" customHeight="1" thickBot="1">
      <c r="B18" s="610" t="s">
        <v>42</v>
      </c>
      <c r="C18" s="611"/>
      <c r="D18" s="611"/>
      <c r="E18" s="611"/>
      <c r="F18" s="611"/>
      <c r="G18" s="611"/>
      <c r="H18" s="611"/>
      <c r="I18" s="611"/>
      <c r="J18" s="611"/>
      <c r="K18" s="611"/>
      <c r="L18" s="611"/>
      <c r="M18" s="611"/>
      <c r="N18" s="611"/>
      <c r="O18" s="611"/>
      <c r="P18" s="611"/>
      <c r="Q18" s="611"/>
      <c r="R18" s="611"/>
      <c r="S18" s="611"/>
      <c r="T18" s="611"/>
      <c r="U18" s="611"/>
      <c r="V18" s="611"/>
      <c r="W18" s="611"/>
      <c r="X18" s="611"/>
      <c r="Y18" s="611"/>
      <c r="Z18" s="611"/>
      <c r="AA18" s="611"/>
      <c r="AB18" s="611"/>
      <c r="AC18" s="611"/>
      <c r="AD18" s="611"/>
      <c r="AE18" s="613"/>
      <c r="AF18" s="298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</row>
    <row r="19" spans="2:47" s="48" customFormat="1" ht="24" customHeight="1" thickBot="1">
      <c r="B19" s="586" t="s">
        <v>43</v>
      </c>
      <c r="C19" s="587"/>
      <c r="D19" s="587"/>
      <c r="E19" s="587"/>
      <c r="F19" s="587"/>
      <c r="G19" s="587"/>
      <c r="H19" s="587"/>
      <c r="I19" s="587"/>
      <c r="J19" s="587"/>
      <c r="K19" s="587"/>
      <c r="L19" s="587"/>
      <c r="M19" s="587"/>
      <c r="N19" s="587"/>
      <c r="O19" s="587"/>
      <c r="P19" s="587"/>
      <c r="Q19" s="587"/>
      <c r="R19" s="587"/>
      <c r="S19" s="587"/>
      <c r="T19" s="587"/>
      <c r="U19" s="587"/>
      <c r="V19" s="587"/>
      <c r="W19" s="587"/>
      <c r="X19" s="588"/>
      <c r="Y19" s="588"/>
      <c r="Z19" s="588"/>
      <c r="AA19" s="588"/>
      <c r="AB19" s="588"/>
      <c r="AC19" s="587"/>
      <c r="AD19" s="587"/>
      <c r="AE19" s="589"/>
      <c r="AF19" s="299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</row>
    <row r="20" spans="2:40" s="48" customFormat="1" ht="26.25" customHeight="1" thickBot="1">
      <c r="B20" s="76">
        <v>1</v>
      </c>
      <c r="C20" s="122" t="s">
        <v>97</v>
      </c>
      <c r="D20" s="470" t="s">
        <v>98</v>
      </c>
      <c r="E20" s="393">
        <v>2</v>
      </c>
      <c r="F20" s="123">
        <v>60</v>
      </c>
      <c r="G20" s="117">
        <v>8</v>
      </c>
      <c r="H20" s="92">
        <v>4</v>
      </c>
      <c r="I20" s="92">
        <v>4</v>
      </c>
      <c r="J20" s="92"/>
      <c r="K20" s="93">
        <v>52</v>
      </c>
      <c r="L20" s="94">
        <v>6</v>
      </c>
      <c r="M20" s="95"/>
      <c r="N20" s="95"/>
      <c r="O20" s="95"/>
      <c r="P20" s="95"/>
      <c r="Q20" s="95"/>
      <c r="R20" s="95"/>
      <c r="S20" s="96"/>
      <c r="T20" s="118"/>
      <c r="U20" s="92"/>
      <c r="V20" s="97"/>
      <c r="W20" s="86"/>
      <c r="X20" s="371">
        <v>8</v>
      </c>
      <c r="Y20" s="401">
        <v>4</v>
      </c>
      <c r="Z20" s="402">
        <v>4</v>
      </c>
      <c r="AA20" s="616"/>
      <c r="AB20" s="617"/>
      <c r="AC20" s="409"/>
      <c r="AD20" s="119"/>
      <c r="AE20" s="120"/>
      <c r="AF20" s="304"/>
      <c r="AG20" s="99"/>
      <c r="AH20" s="99"/>
      <c r="AI20" s="99"/>
      <c r="AJ20" s="100"/>
      <c r="AN20" s="54"/>
    </row>
    <row r="21" spans="2:40" s="101" customFormat="1" ht="20.25" customHeight="1" thickBot="1">
      <c r="B21" s="786" t="s">
        <v>45</v>
      </c>
      <c r="C21" s="787"/>
      <c r="D21" s="585"/>
      <c r="E21" s="102">
        <f aca="true" t="shared" si="0" ref="E21:K21">SUM(E20:E20)</f>
        <v>2</v>
      </c>
      <c r="F21" s="106">
        <f t="shared" si="0"/>
        <v>60</v>
      </c>
      <c r="G21" s="103">
        <f t="shared" si="0"/>
        <v>8</v>
      </c>
      <c r="H21" s="104">
        <f t="shared" si="0"/>
        <v>4</v>
      </c>
      <c r="I21" s="104">
        <f t="shared" si="0"/>
        <v>4</v>
      </c>
      <c r="J21" s="107">
        <f t="shared" si="0"/>
        <v>0</v>
      </c>
      <c r="K21" s="105">
        <f t="shared" si="0"/>
        <v>52</v>
      </c>
      <c r="L21" s="102">
        <v>1</v>
      </c>
      <c r="M21" s="104" t="s">
        <v>94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5">
        <v>0</v>
      </c>
      <c r="T21" s="301">
        <f>SUM(T20:T20)</f>
        <v>0</v>
      </c>
      <c r="U21" s="301">
        <f>SUM(U20:U20)</f>
        <v>0</v>
      </c>
      <c r="V21" s="407">
        <f>SUM(V20:V20)</f>
        <v>0</v>
      </c>
      <c r="W21" s="105">
        <v>0</v>
      </c>
      <c r="X21" s="108">
        <f>SUM(X20:X20)</f>
        <v>8</v>
      </c>
      <c r="Y21" s="108">
        <f>SUM(Y20:Y20)</f>
        <v>4</v>
      </c>
      <c r="Z21" s="398">
        <f>SUM(Z20:Z20)</f>
        <v>4</v>
      </c>
      <c r="AA21" s="608">
        <v>0</v>
      </c>
      <c r="AB21" s="609"/>
      <c r="AC21" s="106"/>
      <c r="AD21" s="104"/>
      <c r="AE21" s="109"/>
      <c r="AF21" s="302"/>
      <c r="AG21" s="110"/>
      <c r="AH21" s="110"/>
      <c r="AI21" s="110"/>
      <c r="AJ21" s="111"/>
      <c r="AN21" s="112"/>
    </row>
    <row r="22" spans="2:47" s="48" customFormat="1" ht="2.25" customHeight="1" hidden="1">
      <c r="B22" s="610"/>
      <c r="C22" s="611"/>
      <c r="D22" s="611"/>
      <c r="E22" s="611"/>
      <c r="F22" s="611"/>
      <c r="G22" s="611"/>
      <c r="H22" s="611"/>
      <c r="I22" s="611"/>
      <c r="J22" s="611"/>
      <c r="K22" s="611"/>
      <c r="L22" s="611"/>
      <c r="M22" s="611"/>
      <c r="N22" s="611"/>
      <c r="O22" s="611"/>
      <c r="P22" s="611"/>
      <c r="Q22" s="611"/>
      <c r="R22" s="611"/>
      <c r="S22" s="611"/>
      <c r="T22" s="611"/>
      <c r="U22" s="611"/>
      <c r="V22" s="611"/>
      <c r="W22" s="611"/>
      <c r="X22" s="612"/>
      <c r="Y22" s="612"/>
      <c r="Z22" s="612"/>
      <c r="AA22" s="612"/>
      <c r="AB22" s="612"/>
      <c r="AC22" s="611"/>
      <c r="AD22" s="611"/>
      <c r="AE22" s="613"/>
      <c r="AF22" s="113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</row>
    <row r="23" spans="2:47" s="48" customFormat="1" ht="27.75" customHeight="1" thickBot="1">
      <c r="B23" s="586" t="s">
        <v>118</v>
      </c>
      <c r="C23" s="587"/>
      <c r="D23" s="587"/>
      <c r="E23" s="587"/>
      <c r="F23" s="587"/>
      <c r="G23" s="587"/>
      <c r="H23" s="587"/>
      <c r="I23" s="587"/>
      <c r="J23" s="587"/>
      <c r="K23" s="587"/>
      <c r="L23" s="587"/>
      <c r="M23" s="587"/>
      <c r="N23" s="587"/>
      <c r="O23" s="587"/>
      <c r="P23" s="587"/>
      <c r="Q23" s="587"/>
      <c r="R23" s="587"/>
      <c r="S23" s="587"/>
      <c r="T23" s="587"/>
      <c r="U23" s="587"/>
      <c r="V23" s="587"/>
      <c r="W23" s="587"/>
      <c r="X23" s="587"/>
      <c r="Y23" s="587"/>
      <c r="Z23" s="587"/>
      <c r="AA23" s="587"/>
      <c r="AB23" s="587"/>
      <c r="AC23" s="587"/>
      <c r="AD23" s="587"/>
      <c r="AE23" s="589"/>
      <c r="AF23" s="303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</row>
    <row r="24" spans="2:35" s="75" customFormat="1" ht="53.25" customHeight="1">
      <c r="B24" s="76">
        <v>2</v>
      </c>
      <c r="C24" s="116" t="s">
        <v>99</v>
      </c>
      <c r="D24" s="414" t="s">
        <v>47</v>
      </c>
      <c r="E24" s="392">
        <v>4.5</v>
      </c>
      <c r="F24" s="161">
        <v>135</v>
      </c>
      <c r="G24" s="77">
        <v>10</v>
      </c>
      <c r="H24" s="78">
        <v>6</v>
      </c>
      <c r="I24" s="78"/>
      <c r="J24" s="78">
        <v>4</v>
      </c>
      <c r="K24" s="79">
        <v>125</v>
      </c>
      <c r="L24" s="80">
        <v>5</v>
      </c>
      <c r="M24" s="81"/>
      <c r="N24" s="81"/>
      <c r="O24" s="81"/>
      <c r="P24" s="81"/>
      <c r="Q24" s="81"/>
      <c r="R24" s="81">
        <v>5</v>
      </c>
      <c r="S24" s="82"/>
      <c r="T24" s="76">
        <v>10</v>
      </c>
      <c r="U24" s="78">
        <v>6</v>
      </c>
      <c r="V24" s="78"/>
      <c r="W24" s="83">
        <v>4</v>
      </c>
      <c r="X24" s="84"/>
      <c r="Y24" s="85"/>
      <c r="Z24" s="85"/>
      <c r="AA24" s="606"/>
      <c r="AB24" s="607"/>
      <c r="AC24" s="87"/>
      <c r="AD24" s="78"/>
      <c r="AE24" s="308"/>
      <c r="AF24" s="300"/>
      <c r="AG24" s="88"/>
      <c r="AH24" s="88"/>
      <c r="AI24" s="89"/>
    </row>
    <row r="25" spans="2:35" s="75" customFormat="1" ht="30.75" customHeight="1" thickBot="1">
      <c r="B25" s="76">
        <v>3</v>
      </c>
      <c r="C25" s="122" t="s">
        <v>150</v>
      </c>
      <c r="D25" s="466" t="s">
        <v>46</v>
      </c>
      <c r="E25" s="392">
        <v>2</v>
      </c>
      <c r="F25" s="161">
        <v>60</v>
      </c>
      <c r="G25" s="77"/>
      <c r="H25" s="78"/>
      <c r="I25" s="78"/>
      <c r="J25" s="78"/>
      <c r="K25" s="79">
        <v>60</v>
      </c>
      <c r="L25" s="367"/>
      <c r="M25" s="368" t="s">
        <v>128</v>
      </c>
      <c r="N25" s="368"/>
      <c r="O25" s="368"/>
      <c r="P25" s="368"/>
      <c r="Q25" s="368"/>
      <c r="R25" s="368">
        <v>5</v>
      </c>
      <c r="S25" s="394"/>
      <c r="T25" s="76" t="s">
        <v>103</v>
      </c>
      <c r="U25" s="78"/>
      <c r="V25" s="78"/>
      <c r="W25" s="83"/>
      <c r="X25" s="125"/>
      <c r="Y25" s="78"/>
      <c r="Z25" s="78"/>
      <c r="AA25" s="78"/>
      <c r="AB25" s="308"/>
      <c r="AC25" s="87"/>
      <c r="AD25" s="78"/>
      <c r="AE25" s="308"/>
      <c r="AF25" s="304"/>
      <c r="AG25" s="358"/>
      <c r="AH25" s="358"/>
      <c r="AI25" s="89"/>
    </row>
    <row r="26" spans="2:40" s="128" customFormat="1" ht="33.75" customHeight="1" thickBot="1">
      <c r="B26" s="786" t="s">
        <v>45</v>
      </c>
      <c r="C26" s="787"/>
      <c r="D26" s="585"/>
      <c r="E26" s="376">
        <f aca="true" t="shared" si="1" ref="E26:K26">SUM(E24:E25)</f>
        <v>6.5</v>
      </c>
      <c r="F26" s="133">
        <f t="shared" si="1"/>
        <v>195</v>
      </c>
      <c r="G26" s="131">
        <f t="shared" si="1"/>
        <v>10</v>
      </c>
      <c r="H26" s="134">
        <f t="shared" si="1"/>
        <v>6</v>
      </c>
      <c r="I26" s="132">
        <f t="shared" si="1"/>
        <v>0</v>
      </c>
      <c r="J26" s="132">
        <f t="shared" si="1"/>
        <v>4</v>
      </c>
      <c r="K26" s="376">
        <f t="shared" si="1"/>
        <v>185</v>
      </c>
      <c r="L26" s="129">
        <v>1</v>
      </c>
      <c r="M26" s="132" t="s">
        <v>129</v>
      </c>
      <c r="N26" s="132">
        <v>0</v>
      </c>
      <c r="O26" s="132">
        <v>0</v>
      </c>
      <c r="P26" s="132">
        <v>0</v>
      </c>
      <c r="Q26" s="132">
        <v>0</v>
      </c>
      <c r="R26" s="132">
        <v>2</v>
      </c>
      <c r="S26" s="133">
        <v>0</v>
      </c>
      <c r="T26" s="305">
        <f aca="true" t="shared" si="2" ref="T26:AA26">SUM(T24:T25)</f>
        <v>10</v>
      </c>
      <c r="U26" s="305">
        <f t="shared" si="2"/>
        <v>6</v>
      </c>
      <c r="V26" s="305">
        <f t="shared" si="2"/>
        <v>0</v>
      </c>
      <c r="W26" s="130">
        <f t="shared" si="2"/>
        <v>4</v>
      </c>
      <c r="X26" s="130">
        <f t="shared" si="2"/>
        <v>0</v>
      </c>
      <c r="Y26" s="130">
        <f t="shared" si="2"/>
        <v>0</v>
      </c>
      <c r="Z26" s="130">
        <f t="shared" si="2"/>
        <v>0</v>
      </c>
      <c r="AA26" s="472">
        <f t="shared" si="2"/>
        <v>0</v>
      </c>
      <c r="AB26" s="471"/>
      <c r="AC26" s="132"/>
      <c r="AD26" s="132"/>
      <c r="AE26" s="133"/>
      <c r="AF26" s="306"/>
      <c r="AG26" s="135"/>
      <c r="AH26" s="135"/>
      <c r="AI26" s="135"/>
      <c r="AJ26" s="136"/>
      <c r="AN26" s="137"/>
    </row>
    <row r="27" spans="2:46" s="138" customFormat="1" ht="27.75" customHeight="1" thickBot="1">
      <c r="B27" s="586" t="s">
        <v>49</v>
      </c>
      <c r="C27" s="587"/>
      <c r="D27" s="587"/>
      <c r="E27" s="587"/>
      <c r="F27" s="587"/>
      <c r="G27" s="587"/>
      <c r="H27" s="587"/>
      <c r="I27" s="587"/>
      <c r="J27" s="587"/>
      <c r="K27" s="587"/>
      <c r="L27" s="587"/>
      <c r="M27" s="587"/>
      <c r="N27" s="587"/>
      <c r="O27" s="587"/>
      <c r="P27" s="587"/>
      <c r="Q27" s="587"/>
      <c r="R27" s="587"/>
      <c r="S27" s="587"/>
      <c r="T27" s="587"/>
      <c r="U27" s="587"/>
      <c r="V27" s="587"/>
      <c r="W27" s="587"/>
      <c r="X27" s="587"/>
      <c r="Y27" s="587"/>
      <c r="Z27" s="587"/>
      <c r="AA27" s="588"/>
      <c r="AB27" s="588"/>
      <c r="AC27" s="587"/>
      <c r="AD27" s="587"/>
      <c r="AE27" s="589"/>
      <c r="AF27" s="303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</row>
    <row r="28" spans="2:34" s="138" customFormat="1" ht="48" customHeight="1">
      <c r="B28" s="360">
        <v>4</v>
      </c>
      <c r="C28" s="357" t="s">
        <v>101</v>
      </c>
      <c r="D28" s="414" t="s">
        <v>47</v>
      </c>
      <c r="E28" s="419">
        <v>5</v>
      </c>
      <c r="F28" s="363">
        <v>150</v>
      </c>
      <c r="G28" s="420">
        <v>14</v>
      </c>
      <c r="H28" s="421">
        <v>8</v>
      </c>
      <c r="I28" s="421">
        <v>4</v>
      </c>
      <c r="J28" s="426">
        <v>2</v>
      </c>
      <c r="K28" s="307">
        <v>136</v>
      </c>
      <c r="L28" s="424" t="s">
        <v>102</v>
      </c>
      <c r="M28" s="422"/>
      <c r="N28" s="422"/>
      <c r="O28" s="423"/>
      <c r="P28" s="423"/>
      <c r="Q28" s="422"/>
      <c r="R28" s="428" t="s">
        <v>102</v>
      </c>
      <c r="S28" s="429"/>
      <c r="T28" s="118"/>
      <c r="U28" s="119"/>
      <c r="V28" s="120"/>
      <c r="W28" s="399"/>
      <c r="X28" s="118">
        <v>14</v>
      </c>
      <c r="Y28" s="152">
        <v>8</v>
      </c>
      <c r="Z28" s="153">
        <v>4</v>
      </c>
      <c r="AA28" s="591">
        <v>2</v>
      </c>
      <c r="AB28" s="592"/>
      <c r="AC28" s="151"/>
      <c r="AD28" s="152"/>
      <c r="AE28" s="152"/>
      <c r="AF28" s="142"/>
      <c r="AG28" s="142"/>
      <c r="AH28" s="142"/>
    </row>
    <row r="29" spans="2:35" s="138" customFormat="1" ht="27" customHeight="1">
      <c r="B29" s="417">
        <v>5</v>
      </c>
      <c r="C29" s="418" t="s">
        <v>106</v>
      </c>
      <c r="D29" s="395" t="s">
        <v>46</v>
      </c>
      <c r="E29" s="419">
        <v>4.5</v>
      </c>
      <c r="F29" s="378">
        <v>135</v>
      </c>
      <c r="G29" s="420">
        <v>0</v>
      </c>
      <c r="H29" s="421"/>
      <c r="I29" s="421"/>
      <c r="J29" s="426"/>
      <c r="K29" s="372">
        <v>135</v>
      </c>
      <c r="L29" s="424"/>
      <c r="M29" s="422" t="s">
        <v>100</v>
      </c>
      <c r="N29" s="422"/>
      <c r="O29" s="423"/>
      <c r="P29" s="423"/>
      <c r="Q29" s="422"/>
      <c r="R29" s="428"/>
      <c r="S29" s="430"/>
      <c r="T29" s="118"/>
      <c r="U29" s="119"/>
      <c r="V29" s="120"/>
      <c r="W29" s="400"/>
      <c r="X29" s="118" t="s">
        <v>103</v>
      </c>
      <c r="Y29" s="152"/>
      <c r="Z29" s="124"/>
      <c r="AA29" s="432"/>
      <c r="AB29" s="310"/>
      <c r="AC29" s="151"/>
      <c r="AD29" s="152"/>
      <c r="AE29" s="153"/>
      <c r="AF29" s="358"/>
      <c r="AG29" s="142"/>
      <c r="AH29" s="142"/>
      <c r="AI29" s="142"/>
    </row>
    <row r="30" spans="2:35" s="138" customFormat="1" ht="28.5" customHeight="1" thickBot="1">
      <c r="B30" s="396">
        <v>6</v>
      </c>
      <c r="C30" s="359" t="s">
        <v>107</v>
      </c>
      <c r="D30" s="415" t="s">
        <v>46</v>
      </c>
      <c r="E30" s="379">
        <v>9</v>
      </c>
      <c r="F30" s="383">
        <v>270</v>
      </c>
      <c r="G30" s="416">
        <v>0</v>
      </c>
      <c r="H30" s="311"/>
      <c r="I30" s="311"/>
      <c r="J30" s="427"/>
      <c r="K30" s="312">
        <v>270</v>
      </c>
      <c r="L30" s="413"/>
      <c r="M30" s="145"/>
      <c r="N30" s="145"/>
      <c r="O30" s="146"/>
      <c r="P30" s="146"/>
      <c r="Q30" s="145"/>
      <c r="R30" s="313"/>
      <c r="S30" s="147"/>
      <c r="T30" s="370"/>
      <c r="U30" s="373"/>
      <c r="V30" s="431"/>
      <c r="W30" s="314"/>
      <c r="X30" s="148" t="s">
        <v>103</v>
      </c>
      <c r="Y30" s="149"/>
      <c r="Z30" s="149"/>
      <c r="AA30" s="433"/>
      <c r="AB30" s="315"/>
      <c r="AC30" s="151"/>
      <c r="AD30" s="152"/>
      <c r="AE30" s="153"/>
      <c r="AF30" s="358"/>
      <c r="AG30" s="142"/>
      <c r="AH30" s="142"/>
      <c r="AI30" s="142"/>
    </row>
    <row r="31" spans="2:35" s="154" customFormat="1" ht="24.75" customHeight="1" thickBot="1">
      <c r="B31" s="593" t="s">
        <v>45</v>
      </c>
      <c r="C31" s="594"/>
      <c r="D31" s="594"/>
      <c r="E31" s="397">
        <f>SUM(E28:E30)</f>
        <v>18.5</v>
      </c>
      <c r="F31" s="397">
        <f aca="true" t="shared" si="3" ref="F31:K31">SUM(F28:F30)</f>
        <v>555</v>
      </c>
      <c r="G31" s="397">
        <f t="shared" si="3"/>
        <v>14</v>
      </c>
      <c r="H31" s="397">
        <f t="shared" si="3"/>
        <v>8</v>
      </c>
      <c r="I31" s="397">
        <f t="shared" si="3"/>
        <v>4</v>
      </c>
      <c r="J31" s="397">
        <f t="shared" si="3"/>
        <v>2</v>
      </c>
      <c r="K31" s="408">
        <f t="shared" si="3"/>
        <v>541</v>
      </c>
      <c r="L31" s="361" t="s">
        <v>44</v>
      </c>
      <c r="M31" s="316" t="s">
        <v>108</v>
      </c>
      <c r="N31" s="316" t="s">
        <v>50</v>
      </c>
      <c r="O31" s="317" t="s">
        <v>50</v>
      </c>
      <c r="P31" s="317" t="s">
        <v>50</v>
      </c>
      <c r="Q31" s="316" t="s">
        <v>50</v>
      </c>
      <c r="R31" s="391" t="s">
        <v>44</v>
      </c>
      <c r="S31" s="318" t="s">
        <v>50</v>
      </c>
      <c r="T31" s="366">
        <f aca="true" t="shared" si="4" ref="T31:Z31">SUM(T28:T28)</f>
        <v>0</v>
      </c>
      <c r="U31" s="362">
        <f t="shared" si="4"/>
        <v>0</v>
      </c>
      <c r="V31" s="390">
        <f t="shared" si="4"/>
        <v>0</v>
      </c>
      <c r="W31" s="319">
        <f t="shared" si="4"/>
        <v>0</v>
      </c>
      <c r="X31" s="366">
        <f t="shared" si="4"/>
        <v>14</v>
      </c>
      <c r="Y31" s="156">
        <f t="shared" si="4"/>
        <v>8</v>
      </c>
      <c r="Z31" s="156">
        <f t="shared" si="4"/>
        <v>4</v>
      </c>
      <c r="AA31" s="157">
        <f>AA28</f>
        <v>2</v>
      </c>
      <c r="AB31" s="406">
        <f>SUM(AA31)</f>
        <v>2</v>
      </c>
      <c r="AC31" s="159"/>
      <c r="AD31" s="160"/>
      <c r="AE31" s="161"/>
      <c r="AF31" s="162"/>
      <c r="AG31" s="158"/>
      <c r="AH31" s="158"/>
      <c r="AI31" s="158"/>
    </row>
    <row r="32" spans="2:35" s="138" customFormat="1" ht="30.75" customHeight="1" thickBot="1">
      <c r="B32" s="595" t="s">
        <v>51</v>
      </c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6"/>
      <c r="T32" s="596"/>
      <c r="U32" s="596"/>
      <c r="V32" s="596"/>
      <c r="W32" s="596"/>
      <c r="X32" s="596"/>
      <c r="Y32" s="596"/>
      <c r="Z32" s="596"/>
      <c r="AA32" s="596"/>
      <c r="AB32" s="597"/>
      <c r="AC32" s="98"/>
      <c r="AD32" s="92"/>
      <c r="AE32" s="97"/>
      <c r="AF32" s="304"/>
      <c r="AG32" s="89"/>
      <c r="AH32" s="89"/>
      <c r="AI32" s="142"/>
    </row>
    <row r="33" spans="2:35" s="138" customFormat="1" ht="29.25" customHeight="1" thickBot="1">
      <c r="B33" s="600" t="s">
        <v>52</v>
      </c>
      <c r="C33" s="601"/>
      <c r="D33" s="601"/>
      <c r="E33" s="601"/>
      <c r="F33" s="601"/>
      <c r="G33" s="601"/>
      <c r="H33" s="601"/>
      <c r="I33" s="601"/>
      <c r="J33" s="601"/>
      <c r="K33" s="601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01"/>
      <c r="AA33" s="601"/>
      <c r="AB33" s="602"/>
      <c r="AC33" s="320"/>
      <c r="AD33" s="165"/>
      <c r="AE33" s="166"/>
      <c r="AF33" s="304"/>
      <c r="AG33" s="89"/>
      <c r="AH33" s="89"/>
      <c r="AI33" s="142"/>
    </row>
    <row r="34" spans="2:35" s="138" customFormat="1" ht="68.25" customHeight="1">
      <c r="B34" s="360">
        <v>7</v>
      </c>
      <c r="C34" s="493" t="s">
        <v>130</v>
      </c>
      <c r="D34" s="496" t="s">
        <v>46</v>
      </c>
      <c r="E34" s="499">
        <v>4</v>
      </c>
      <c r="F34" s="502">
        <v>120</v>
      </c>
      <c r="G34" s="507">
        <v>16</v>
      </c>
      <c r="H34" s="85">
        <v>8</v>
      </c>
      <c r="I34" s="85">
        <v>4</v>
      </c>
      <c r="J34" s="85">
        <v>4</v>
      </c>
      <c r="K34" s="502">
        <v>104</v>
      </c>
      <c r="L34" s="80">
        <v>5</v>
      </c>
      <c r="M34" s="81"/>
      <c r="N34" s="81"/>
      <c r="O34" s="81"/>
      <c r="P34" s="81"/>
      <c r="Q34" s="81"/>
      <c r="R34" s="81">
        <v>5</v>
      </c>
      <c r="S34" s="513"/>
      <c r="T34" s="139">
        <v>16</v>
      </c>
      <c r="U34" s="364">
        <v>8</v>
      </c>
      <c r="V34" s="364">
        <v>4</v>
      </c>
      <c r="W34" s="410">
        <v>4</v>
      </c>
      <c r="X34" s="518"/>
      <c r="Y34" s="364"/>
      <c r="Z34" s="364"/>
      <c r="AA34" s="365"/>
      <c r="AB34" s="164"/>
      <c r="AC34" s="163"/>
      <c r="AD34" s="163"/>
      <c r="AE34" s="169"/>
      <c r="AF34" s="121"/>
      <c r="AG34" s="89"/>
      <c r="AH34" s="89"/>
      <c r="AI34" s="142"/>
    </row>
    <row r="35" spans="2:35" s="138" customFormat="1" ht="65.25" customHeight="1">
      <c r="B35" s="309">
        <v>8</v>
      </c>
      <c r="C35" s="494" t="s">
        <v>110</v>
      </c>
      <c r="D35" s="497" t="s">
        <v>46</v>
      </c>
      <c r="E35" s="500">
        <v>6</v>
      </c>
      <c r="F35" s="505">
        <v>180</v>
      </c>
      <c r="G35" s="508">
        <v>18</v>
      </c>
      <c r="H35" s="92">
        <v>10</v>
      </c>
      <c r="I35" s="92">
        <v>6</v>
      </c>
      <c r="J35" s="92">
        <v>2</v>
      </c>
      <c r="K35" s="505">
        <v>162</v>
      </c>
      <c r="L35" s="94">
        <v>5</v>
      </c>
      <c r="M35" s="95"/>
      <c r="N35" s="95"/>
      <c r="O35" s="95"/>
      <c r="P35" s="95"/>
      <c r="Q35" s="95"/>
      <c r="R35" s="95"/>
      <c r="S35" s="514"/>
      <c r="T35" s="90">
        <v>18</v>
      </c>
      <c r="U35" s="124">
        <v>10</v>
      </c>
      <c r="V35" s="124">
        <v>6</v>
      </c>
      <c r="W35" s="517">
        <v>2</v>
      </c>
      <c r="X35" s="519"/>
      <c r="Y35" s="124"/>
      <c r="Z35" s="124"/>
      <c r="AA35" s="516"/>
      <c r="AB35" s="164"/>
      <c r="AC35" s="163"/>
      <c r="AD35" s="163"/>
      <c r="AE35" s="169"/>
      <c r="AF35" s="121"/>
      <c r="AG35" s="89"/>
      <c r="AH35" s="89"/>
      <c r="AI35" s="142"/>
    </row>
    <row r="36" spans="2:35" s="138" customFormat="1" ht="66.75" customHeight="1">
      <c r="B36" s="309">
        <v>9</v>
      </c>
      <c r="C36" s="494" t="s">
        <v>117</v>
      </c>
      <c r="D36" s="497" t="s">
        <v>46</v>
      </c>
      <c r="E36" s="500">
        <v>1</v>
      </c>
      <c r="F36" s="505">
        <v>30</v>
      </c>
      <c r="G36" s="508">
        <v>0</v>
      </c>
      <c r="H36" s="92"/>
      <c r="I36" s="92"/>
      <c r="J36" s="92"/>
      <c r="K36" s="505">
        <v>30</v>
      </c>
      <c r="L36" s="94"/>
      <c r="M36" s="95" t="s">
        <v>116</v>
      </c>
      <c r="N36" s="95"/>
      <c r="O36" s="95"/>
      <c r="P36" s="95">
        <v>5</v>
      </c>
      <c r="Q36" s="95"/>
      <c r="R36" s="95"/>
      <c r="S36" s="514"/>
      <c r="T36" s="90" t="s">
        <v>103</v>
      </c>
      <c r="U36" s="124"/>
      <c r="V36" s="124"/>
      <c r="W36" s="517"/>
      <c r="X36" s="519"/>
      <c r="Y36" s="124"/>
      <c r="Z36" s="124"/>
      <c r="AA36" s="516"/>
      <c r="AB36" s="164"/>
      <c r="AC36" s="163"/>
      <c r="AD36" s="163"/>
      <c r="AE36" s="169"/>
      <c r="AF36" s="121"/>
      <c r="AG36" s="89"/>
      <c r="AH36" s="89"/>
      <c r="AI36" s="142"/>
    </row>
    <row r="37" spans="2:35" s="138" customFormat="1" ht="66.75" customHeight="1">
      <c r="B37" s="309">
        <v>10</v>
      </c>
      <c r="C37" s="494" t="s">
        <v>109</v>
      </c>
      <c r="D37" s="497" t="s">
        <v>46</v>
      </c>
      <c r="E37" s="500">
        <v>4</v>
      </c>
      <c r="F37" s="505">
        <v>120</v>
      </c>
      <c r="G37" s="508">
        <v>12</v>
      </c>
      <c r="H37" s="92">
        <v>6</v>
      </c>
      <c r="I37" s="92">
        <v>4</v>
      </c>
      <c r="J37" s="92">
        <v>2</v>
      </c>
      <c r="K37" s="505">
        <v>108</v>
      </c>
      <c r="L37" s="94">
        <v>6</v>
      </c>
      <c r="M37" s="95"/>
      <c r="N37" s="95"/>
      <c r="O37" s="95"/>
      <c r="P37" s="95"/>
      <c r="Q37" s="95"/>
      <c r="R37" s="95"/>
      <c r="S37" s="514"/>
      <c r="T37" s="90"/>
      <c r="U37" s="124"/>
      <c r="V37" s="124"/>
      <c r="W37" s="517"/>
      <c r="X37" s="519">
        <v>12</v>
      </c>
      <c r="Y37" s="124">
        <v>6</v>
      </c>
      <c r="Z37" s="124">
        <v>4</v>
      </c>
      <c r="AA37" s="516">
        <v>2</v>
      </c>
      <c r="AB37" s="164"/>
      <c r="AC37" s="163"/>
      <c r="AD37" s="163"/>
      <c r="AE37" s="169"/>
      <c r="AF37" s="121"/>
      <c r="AG37" s="89"/>
      <c r="AH37" s="89"/>
      <c r="AI37" s="142"/>
    </row>
    <row r="38" spans="2:35" s="138" customFormat="1" ht="51.75" customHeight="1" thickBot="1">
      <c r="B38" s="396">
        <v>11</v>
      </c>
      <c r="C38" s="495" t="s">
        <v>131</v>
      </c>
      <c r="D38" s="498" t="s">
        <v>46</v>
      </c>
      <c r="E38" s="501">
        <v>4.5</v>
      </c>
      <c r="F38" s="506">
        <v>135</v>
      </c>
      <c r="G38" s="509">
        <v>12</v>
      </c>
      <c r="H38" s="176">
        <v>8</v>
      </c>
      <c r="I38" s="176">
        <v>4</v>
      </c>
      <c r="J38" s="176"/>
      <c r="K38" s="506">
        <v>123</v>
      </c>
      <c r="L38" s="512">
        <v>5</v>
      </c>
      <c r="M38" s="177"/>
      <c r="N38" s="177"/>
      <c r="O38" s="177"/>
      <c r="P38" s="177"/>
      <c r="Q38" s="177"/>
      <c r="R38" s="177">
        <v>5</v>
      </c>
      <c r="S38" s="515"/>
      <c r="T38" s="148">
        <v>12</v>
      </c>
      <c r="U38" s="149">
        <v>8</v>
      </c>
      <c r="V38" s="149">
        <v>4</v>
      </c>
      <c r="W38" s="411"/>
      <c r="X38" s="509"/>
      <c r="Y38" s="149"/>
      <c r="Z38" s="149"/>
      <c r="AA38" s="150"/>
      <c r="AB38" s="164"/>
      <c r="AC38" s="163"/>
      <c r="AD38" s="163"/>
      <c r="AE38" s="169"/>
      <c r="AF38" s="121"/>
      <c r="AG38" s="89"/>
      <c r="AH38" s="89"/>
      <c r="AI38" s="142"/>
    </row>
    <row r="39" spans="2:35" s="154" customFormat="1" ht="29.25" customHeight="1" thickBot="1">
      <c r="B39" s="593" t="s">
        <v>45</v>
      </c>
      <c r="C39" s="594"/>
      <c r="D39" s="594"/>
      <c r="E39" s="186">
        <f>SUM(E34:E38)</f>
        <v>19.5</v>
      </c>
      <c r="F39" s="186">
        <f aca="true" t="shared" si="5" ref="F39:K39">SUM(F34:F38)</f>
        <v>585</v>
      </c>
      <c r="G39" s="186">
        <f t="shared" si="5"/>
        <v>58</v>
      </c>
      <c r="H39" s="186">
        <f t="shared" si="5"/>
        <v>32</v>
      </c>
      <c r="I39" s="186">
        <f t="shared" si="5"/>
        <v>18</v>
      </c>
      <c r="J39" s="186">
        <f t="shared" si="5"/>
        <v>8</v>
      </c>
      <c r="K39" s="186">
        <f t="shared" si="5"/>
        <v>527</v>
      </c>
      <c r="L39" s="510">
        <v>4</v>
      </c>
      <c r="M39" s="511" t="s">
        <v>108</v>
      </c>
      <c r="N39" s="511">
        <v>0</v>
      </c>
      <c r="O39" s="511">
        <v>0</v>
      </c>
      <c r="P39" s="511">
        <v>1</v>
      </c>
      <c r="Q39" s="511">
        <v>0</v>
      </c>
      <c r="R39" s="511">
        <v>2</v>
      </c>
      <c r="S39" s="446">
        <v>0</v>
      </c>
      <c r="T39" s="366">
        <f aca="true" t="shared" si="6" ref="T39:AA39">SUM(T34:T38)</f>
        <v>46</v>
      </c>
      <c r="U39" s="366">
        <f t="shared" si="6"/>
        <v>26</v>
      </c>
      <c r="V39" s="366">
        <f t="shared" si="6"/>
        <v>14</v>
      </c>
      <c r="W39" s="366">
        <f t="shared" si="6"/>
        <v>6</v>
      </c>
      <c r="X39" s="366">
        <f t="shared" si="6"/>
        <v>12</v>
      </c>
      <c r="Y39" s="366">
        <f t="shared" si="6"/>
        <v>6</v>
      </c>
      <c r="Z39" s="366">
        <f t="shared" si="6"/>
        <v>4</v>
      </c>
      <c r="AA39" s="366">
        <f t="shared" si="6"/>
        <v>2</v>
      </c>
      <c r="AB39" s="321"/>
      <c r="AC39" s="322"/>
      <c r="AD39" s="322"/>
      <c r="AE39" s="144"/>
      <c r="AF39" s="162"/>
      <c r="AG39" s="158"/>
      <c r="AH39" s="158"/>
      <c r="AI39" s="158"/>
    </row>
    <row r="40" spans="2:35" s="138" customFormat="1" ht="29.25" customHeight="1" thickBot="1">
      <c r="B40" s="564" t="s">
        <v>53</v>
      </c>
      <c r="C40" s="565"/>
      <c r="D40" s="565"/>
      <c r="E40" s="565"/>
      <c r="F40" s="565"/>
      <c r="G40" s="565"/>
      <c r="H40" s="565"/>
      <c r="I40" s="565"/>
      <c r="J40" s="565"/>
      <c r="K40" s="565"/>
      <c r="L40" s="565"/>
      <c r="M40" s="565"/>
      <c r="N40" s="565"/>
      <c r="O40" s="565"/>
      <c r="P40" s="565"/>
      <c r="Q40" s="565"/>
      <c r="R40" s="565"/>
      <c r="S40" s="565"/>
      <c r="T40" s="565"/>
      <c r="U40" s="565"/>
      <c r="V40" s="565"/>
      <c r="W40" s="565"/>
      <c r="X40" s="565"/>
      <c r="Y40" s="565"/>
      <c r="Z40" s="565"/>
      <c r="AA40" s="566"/>
      <c r="AB40" s="164"/>
      <c r="AC40" s="165"/>
      <c r="AD40" s="165"/>
      <c r="AE40" s="166"/>
      <c r="AF40" s="121"/>
      <c r="AG40" s="89"/>
      <c r="AH40" s="89"/>
      <c r="AI40" s="142"/>
    </row>
    <row r="41" spans="2:35" s="138" customFormat="1" ht="29.25" customHeight="1" thickBot="1">
      <c r="B41" s="567" t="s">
        <v>54</v>
      </c>
      <c r="C41" s="568"/>
      <c r="D41" s="568"/>
      <c r="E41" s="569"/>
      <c r="F41" s="569"/>
      <c r="G41" s="569"/>
      <c r="H41" s="569"/>
      <c r="I41" s="569"/>
      <c r="J41" s="569"/>
      <c r="K41" s="569"/>
      <c r="L41" s="569"/>
      <c r="M41" s="569"/>
      <c r="N41" s="569"/>
      <c r="O41" s="569"/>
      <c r="P41" s="569"/>
      <c r="Q41" s="569"/>
      <c r="R41" s="569"/>
      <c r="S41" s="569"/>
      <c r="T41" s="569"/>
      <c r="U41" s="569"/>
      <c r="V41" s="569"/>
      <c r="W41" s="569"/>
      <c r="X41" s="569"/>
      <c r="Y41" s="569"/>
      <c r="Z41" s="569"/>
      <c r="AA41" s="570"/>
      <c r="AB41" s="164"/>
      <c r="AC41" s="165"/>
      <c r="AD41" s="165"/>
      <c r="AE41" s="166"/>
      <c r="AF41" s="121"/>
      <c r="AG41" s="89"/>
      <c r="AH41" s="89"/>
      <c r="AI41" s="142"/>
    </row>
    <row r="42" spans="2:35" s="138" customFormat="1" ht="23.25" customHeight="1">
      <c r="B42" s="412">
        <v>12</v>
      </c>
      <c r="C42" s="384" t="s">
        <v>111</v>
      </c>
      <c r="D42" s="520" t="s">
        <v>112</v>
      </c>
      <c r="E42" s="499">
        <v>2</v>
      </c>
      <c r="F42" s="521">
        <v>60</v>
      </c>
      <c r="G42" s="521">
        <v>6</v>
      </c>
      <c r="H42" s="85">
        <v>6</v>
      </c>
      <c r="I42" s="85"/>
      <c r="J42" s="85"/>
      <c r="K42" s="502">
        <v>54</v>
      </c>
      <c r="L42" s="80"/>
      <c r="M42" s="81">
        <v>5</v>
      </c>
      <c r="N42" s="81"/>
      <c r="O42" s="81"/>
      <c r="P42" s="81"/>
      <c r="Q42" s="81"/>
      <c r="R42" s="81"/>
      <c r="S42" s="513"/>
      <c r="T42" s="139">
        <v>6</v>
      </c>
      <c r="U42" s="364">
        <v>6</v>
      </c>
      <c r="V42" s="364"/>
      <c r="W42" s="410"/>
      <c r="X42" s="507"/>
      <c r="Y42" s="364"/>
      <c r="Z42" s="364"/>
      <c r="AA42" s="365"/>
      <c r="AB42" s="164"/>
      <c r="AC42" s="163"/>
      <c r="AD42" s="163"/>
      <c r="AE42" s="169"/>
      <c r="AF42" s="121"/>
      <c r="AG42" s="89"/>
      <c r="AH42" s="89"/>
      <c r="AI42" s="142"/>
    </row>
    <row r="43" spans="2:35" s="138" customFormat="1" ht="23.25" customHeight="1" thickBot="1">
      <c r="B43" s="385">
        <v>13</v>
      </c>
      <c r="C43" s="384" t="s">
        <v>104</v>
      </c>
      <c r="D43" s="520" t="s">
        <v>105</v>
      </c>
      <c r="E43" s="501">
        <v>2</v>
      </c>
      <c r="F43" s="522">
        <v>60</v>
      </c>
      <c r="G43" s="522">
        <v>8</v>
      </c>
      <c r="H43" s="176">
        <v>8</v>
      </c>
      <c r="I43" s="176"/>
      <c r="J43" s="176"/>
      <c r="K43" s="506">
        <v>52</v>
      </c>
      <c r="L43" s="512"/>
      <c r="M43" s="177">
        <v>5</v>
      </c>
      <c r="N43" s="177"/>
      <c r="O43" s="177"/>
      <c r="P43" s="177"/>
      <c r="Q43" s="177"/>
      <c r="R43" s="177"/>
      <c r="S43" s="515"/>
      <c r="T43" s="148">
        <v>8</v>
      </c>
      <c r="U43" s="149">
        <v>8</v>
      </c>
      <c r="V43" s="149"/>
      <c r="W43" s="411"/>
      <c r="X43" s="509"/>
      <c r="Y43" s="149"/>
      <c r="Z43" s="149"/>
      <c r="AA43" s="150"/>
      <c r="AB43" s="164"/>
      <c r="AC43" s="163"/>
      <c r="AD43" s="163"/>
      <c r="AE43" s="169"/>
      <c r="AF43" s="121"/>
      <c r="AG43" s="89"/>
      <c r="AH43" s="89"/>
      <c r="AI43" s="142"/>
    </row>
    <row r="44" spans="2:35" s="154" customFormat="1" ht="34.5" customHeight="1" thickBot="1">
      <c r="B44" s="571" t="s">
        <v>45</v>
      </c>
      <c r="C44" s="572"/>
      <c r="D44" s="573"/>
      <c r="E44" s="445">
        <f aca="true" t="shared" si="7" ref="E44:J44">SUM(E42:E43)</f>
        <v>4</v>
      </c>
      <c r="F44" s="445">
        <f t="shared" si="7"/>
        <v>120</v>
      </c>
      <c r="G44" s="445">
        <f t="shared" si="7"/>
        <v>14</v>
      </c>
      <c r="H44" s="445">
        <f t="shared" si="7"/>
        <v>14</v>
      </c>
      <c r="I44" s="445">
        <f t="shared" si="7"/>
        <v>0</v>
      </c>
      <c r="J44" s="445">
        <f t="shared" si="7"/>
        <v>0</v>
      </c>
      <c r="K44" s="445">
        <f>SUM(K42:K43)</f>
        <v>106</v>
      </c>
      <c r="L44" s="181">
        <v>0</v>
      </c>
      <c r="M44" s="184" t="s">
        <v>125</v>
      </c>
      <c r="N44" s="184">
        <v>0</v>
      </c>
      <c r="O44" s="184">
        <v>0</v>
      </c>
      <c r="P44" s="184">
        <v>0</v>
      </c>
      <c r="Q44" s="184">
        <v>0</v>
      </c>
      <c r="R44" s="184">
        <v>0</v>
      </c>
      <c r="S44" s="191">
        <v>0</v>
      </c>
      <c r="T44" s="523">
        <f>SUM(T42:T43)</f>
        <v>14</v>
      </c>
      <c r="U44" s="523">
        <f aca="true" t="shared" si="8" ref="U44:AA44">SUM(U42:U43)</f>
        <v>14</v>
      </c>
      <c r="V44" s="523">
        <f t="shared" si="8"/>
        <v>0</v>
      </c>
      <c r="W44" s="523">
        <f t="shared" si="8"/>
        <v>0</v>
      </c>
      <c r="X44" s="523">
        <f t="shared" si="8"/>
        <v>0</v>
      </c>
      <c r="Y44" s="523">
        <f t="shared" si="8"/>
        <v>0</v>
      </c>
      <c r="Z44" s="523">
        <f t="shared" si="8"/>
        <v>0</v>
      </c>
      <c r="AA44" s="523">
        <f t="shared" si="8"/>
        <v>0</v>
      </c>
      <c r="AB44" s="323"/>
      <c r="AC44" s="324"/>
      <c r="AD44" s="324"/>
      <c r="AE44" s="325"/>
      <c r="AF44" s="162"/>
      <c r="AG44" s="158"/>
      <c r="AH44" s="158"/>
      <c r="AI44" s="158"/>
    </row>
    <row r="45" spans="2:35" s="138" customFormat="1" ht="34.5" customHeight="1" thickBot="1">
      <c r="B45" s="564" t="s">
        <v>55</v>
      </c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5"/>
      <c r="AB45" s="168"/>
      <c r="AC45" s="163"/>
      <c r="AD45" s="163"/>
      <c r="AE45" s="169"/>
      <c r="AF45" s="121"/>
      <c r="AG45" s="89"/>
      <c r="AH45" s="89"/>
      <c r="AI45" s="142"/>
    </row>
    <row r="46" spans="2:35" s="138" customFormat="1" ht="38.25" customHeight="1" thickBot="1">
      <c r="B46" s="360">
        <v>14</v>
      </c>
      <c r="C46" s="442" t="s">
        <v>119</v>
      </c>
      <c r="D46" s="467" t="s">
        <v>46</v>
      </c>
      <c r="E46" s="386">
        <v>2</v>
      </c>
      <c r="F46" s="170">
        <v>60</v>
      </c>
      <c r="G46" s="171">
        <v>10</v>
      </c>
      <c r="H46" s="85">
        <v>6</v>
      </c>
      <c r="I46" s="85">
        <v>4</v>
      </c>
      <c r="J46" s="85"/>
      <c r="K46" s="307">
        <v>50</v>
      </c>
      <c r="L46" s="388"/>
      <c r="M46" s="81">
        <v>6</v>
      </c>
      <c r="N46" s="172"/>
      <c r="O46" s="172"/>
      <c r="P46" s="172"/>
      <c r="Q46" s="172"/>
      <c r="R46" s="81">
        <v>6</v>
      </c>
      <c r="S46" s="435"/>
      <c r="T46" s="139"/>
      <c r="U46" s="140"/>
      <c r="V46" s="140"/>
      <c r="W46" s="439"/>
      <c r="X46" s="139">
        <v>10</v>
      </c>
      <c r="Y46" s="85">
        <v>6</v>
      </c>
      <c r="Z46" s="85">
        <v>4</v>
      </c>
      <c r="AA46" s="141"/>
      <c r="AB46" s="168"/>
      <c r="AC46" s="163"/>
      <c r="AD46" s="163"/>
      <c r="AE46" s="169"/>
      <c r="AF46" s="121"/>
      <c r="AG46" s="89"/>
      <c r="AH46" s="89"/>
      <c r="AI46" s="142"/>
    </row>
    <row r="47" spans="2:35" s="138" customFormat="1" ht="41.25" customHeight="1" thickBot="1">
      <c r="B47" s="309">
        <v>15</v>
      </c>
      <c r="C47" s="443" t="s">
        <v>132</v>
      </c>
      <c r="D47" s="468" t="s">
        <v>46</v>
      </c>
      <c r="E47" s="91">
        <v>4</v>
      </c>
      <c r="F47" s="405">
        <v>120</v>
      </c>
      <c r="G47" s="404">
        <v>10</v>
      </c>
      <c r="H47" s="92">
        <v>6</v>
      </c>
      <c r="I47" s="92">
        <v>4</v>
      </c>
      <c r="J47" s="92"/>
      <c r="K47" s="369">
        <v>110</v>
      </c>
      <c r="L47" s="434"/>
      <c r="M47" s="95">
        <v>5</v>
      </c>
      <c r="N47" s="126"/>
      <c r="O47" s="126"/>
      <c r="P47" s="126"/>
      <c r="Q47" s="126"/>
      <c r="R47" s="95">
        <v>5</v>
      </c>
      <c r="S47" s="436"/>
      <c r="T47" s="90">
        <v>10</v>
      </c>
      <c r="U47" s="124">
        <v>6</v>
      </c>
      <c r="V47" s="124">
        <v>4</v>
      </c>
      <c r="W47" s="440"/>
      <c r="X47" s="90"/>
      <c r="Y47" s="92"/>
      <c r="Z47" s="92"/>
      <c r="AA47" s="438"/>
      <c r="AB47" s="168"/>
      <c r="AC47" s="163"/>
      <c r="AD47" s="163"/>
      <c r="AE47" s="169"/>
      <c r="AF47" s="121"/>
      <c r="AG47" s="89"/>
      <c r="AH47" s="89"/>
      <c r="AI47" s="142"/>
    </row>
    <row r="48" spans="2:35" s="138" customFormat="1" ht="26.25" customHeight="1" thickBot="1">
      <c r="B48" s="309">
        <v>16</v>
      </c>
      <c r="C48" s="443" t="s">
        <v>133</v>
      </c>
      <c r="D48" s="468" t="s">
        <v>46</v>
      </c>
      <c r="E48" s="91">
        <v>3.5</v>
      </c>
      <c r="F48" s="405">
        <v>105</v>
      </c>
      <c r="G48" s="404">
        <v>10</v>
      </c>
      <c r="H48" s="92">
        <v>8</v>
      </c>
      <c r="I48" s="92"/>
      <c r="J48" s="92">
        <v>2</v>
      </c>
      <c r="K48" s="369">
        <v>95</v>
      </c>
      <c r="L48" s="434"/>
      <c r="M48" s="95">
        <v>6</v>
      </c>
      <c r="N48" s="126"/>
      <c r="O48" s="126"/>
      <c r="P48" s="126"/>
      <c r="Q48" s="126"/>
      <c r="R48" s="95">
        <v>6</v>
      </c>
      <c r="S48" s="436"/>
      <c r="T48" s="90"/>
      <c r="U48" s="127"/>
      <c r="V48" s="127"/>
      <c r="W48" s="440"/>
      <c r="X48" s="90">
        <v>10</v>
      </c>
      <c r="Y48" s="92">
        <v>8</v>
      </c>
      <c r="Z48" s="92"/>
      <c r="AA48" s="377">
        <v>2</v>
      </c>
      <c r="AB48" s="168"/>
      <c r="AC48" s="163"/>
      <c r="AD48" s="163"/>
      <c r="AE48" s="169"/>
      <c r="AF48" s="358"/>
      <c r="AG48" s="89"/>
      <c r="AH48" s="89"/>
      <c r="AI48" s="142"/>
    </row>
    <row r="49" spans="2:35" s="138" customFormat="1" ht="24.75" customHeight="1" thickBot="1">
      <c r="B49" s="309">
        <v>17</v>
      </c>
      <c r="C49" s="443" t="s">
        <v>134</v>
      </c>
      <c r="D49" s="468" t="s">
        <v>46</v>
      </c>
      <c r="E49" s="91">
        <v>3</v>
      </c>
      <c r="F49" s="405">
        <v>90</v>
      </c>
      <c r="G49" s="404">
        <v>10</v>
      </c>
      <c r="H49" s="92">
        <v>6</v>
      </c>
      <c r="I49" s="92"/>
      <c r="J49" s="92">
        <v>4</v>
      </c>
      <c r="K49" s="369">
        <v>80</v>
      </c>
      <c r="L49" s="434"/>
      <c r="M49" s="95" t="s">
        <v>100</v>
      </c>
      <c r="N49" s="126"/>
      <c r="O49" s="126"/>
      <c r="P49" s="126"/>
      <c r="Q49" s="126"/>
      <c r="R49" s="95">
        <v>6</v>
      </c>
      <c r="S49" s="436"/>
      <c r="T49" s="90"/>
      <c r="U49" s="127"/>
      <c r="V49" s="127"/>
      <c r="W49" s="440"/>
      <c r="X49" s="90">
        <v>10</v>
      </c>
      <c r="Y49" s="92">
        <v>6</v>
      </c>
      <c r="Z49" s="92"/>
      <c r="AA49" s="377">
        <v>4</v>
      </c>
      <c r="AB49" s="168"/>
      <c r="AC49" s="163"/>
      <c r="AD49" s="163"/>
      <c r="AE49" s="169"/>
      <c r="AF49" s="358"/>
      <c r="AG49" s="89"/>
      <c r="AH49" s="89"/>
      <c r="AI49" s="142"/>
    </row>
    <row r="50" spans="2:35" s="138" customFormat="1" ht="26.25" customHeight="1" thickBot="1">
      <c r="B50" s="396">
        <v>18</v>
      </c>
      <c r="C50" s="444" t="s">
        <v>135</v>
      </c>
      <c r="D50" s="469" t="s">
        <v>46</v>
      </c>
      <c r="E50" s="387">
        <v>3.5</v>
      </c>
      <c r="F50" s="174">
        <v>105</v>
      </c>
      <c r="G50" s="175">
        <v>8</v>
      </c>
      <c r="H50" s="176">
        <v>6</v>
      </c>
      <c r="I50" s="176">
        <v>2</v>
      </c>
      <c r="J50" s="176"/>
      <c r="K50" s="312">
        <v>97</v>
      </c>
      <c r="L50" s="389"/>
      <c r="M50" s="177" t="s">
        <v>100</v>
      </c>
      <c r="N50" s="178"/>
      <c r="O50" s="178"/>
      <c r="P50" s="178"/>
      <c r="Q50" s="178"/>
      <c r="R50" s="177">
        <v>6</v>
      </c>
      <c r="S50" s="437"/>
      <c r="T50" s="148"/>
      <c r="U50" s="179"/>
      <c r="V50" s="179"/>
      <c r="W50" s="441"/>
      <c r="X50" s="148">
        <v>8</v>
      </c>
      <c r="Y50" s="176">
        <v>6</v>
      </c>
      <c r="Z50" s="176">
        <v>2</v>
      </c>
      <c r="AA50" s="180"/>
      <c r="AB50" s="168"/>
      <c r="AC50" s="163"/>
      <c r="AD50" s="163"/>
      <c r="AE50" s="169"/>
      <c r="AF50" s="358"/>
      <c r="AG50" s="89"/>
      <c r="AH50" s="89"/>
      <c r="AI50" s="142"/>
    </row>
    <row r="51" spans="2:35" s="138" customFormat="1" ht="31.5" customHeight="1" thickBot="1">
      <c r="B51" s="789" t="s">
        <v>45</v>
      </c>
      <c r="C51" s="790"/>
      <c r="D51" s="788"/>
      <c r="E51" s="181">
        <f>SUM(E46:E50)</f>
        <v>16</v>
      </c>
      <c r="F51" s="181">
        <f aca="true" t="shared" si="9" ref="F51:K51">SUM(F46:F50)</f>
        <v>480</v>
      </c>
      <c r="G51" s="181">
        <f t="shared" si="9"/>
        <v>48</v>
      </c>
      <c r="H51" s="181">
        <f t="shared" si="9"/>
        <v>32</v>
      </c>
      <c r="I51" s="181">
        <f t="shared" si="9"/>
        <v>10</v>
      </c>
      <c r="J51" s="181">
        <f t="shared" si="9"/>
        <v>6</v>
      </c>
      <c r="K51" s="181">
        <f t="shared" si="9"/>
        <v>432</v>
      </c>
      <c r="L51" s="181">
        <v>0</v>
      </c>
      <c r="M51" s="184" t="s">
        <v>48</v>
      </c>
      <c r="N51" s="184">
        <v>0</v>
      </c>
      <c r="O51" s="184">
        <v>0</v>
      </c>
      <c r="P51" s="184">
        <v>0</v>
      </c>
      <c r="Q51" s="184">
        <v>0</v>
      </c>
      <c r="R51" s="184">
        <v>5</v>
      </c>
      <c r="S51" s="185">
        <v>0</v>
      </c>
      <c r="T51" s="366">
        <f aca="true" t="shared" si="10" ref="T51:AA51">SUM(T46:T50)</f>
        <v>10</v>
      </c>
      <c r="U51" s="366">
        <f t="shared" si="10"/>
        <v>6</v>
      </c>
      <c r="V51" s="366">
        <f t="shared" si="10"/>
        <v>4</v>
      </c>
      <c r="W51" s="366">
        <f t="shared" si="10"/>
        <v>0</v>
      </c>
      <c r="X51" s="186">
        <f t="shared" si="10"/>
        <v>38</v>
      </c>
      <c r="Y51" s="155">
        <f t="shared" si="10"/>
        <v>26</v>
      </c>
      <c r="Z51" s="155">
        <f t="shared" si="10"/>
        <v>6</v>
      </c>
      <c r="AA51" s="560">
        <f t="shared" si="10"/>
        <v>6</v>
      </c>
      <c r="AB51" s="561"/>
      <c r="AC51" s="187"/>
      <c r="AD51" s="187"/>
      <c r="AE51" s="188"/>
      <c r="AF51" s="380"/>
      <c r="AG51" s="189"/>
      <c r="AH51" s="189"/>
      <c r="AI51" s="189"/>
    </row>
    <row r="52" spans="2:35" s="138" customFormat="1" ht="42" customHeight="1" thickBot="1">
      <c r="B52" s="792" t="s">
        <v>56</v>
      </c>
      <c r="C52" s="793"/>
      <c r="D52" s="791"/>
      <c r="E52" s="181">
        <f>E21+E26+E51+E44+E31+E39</f>
        <v>66.5</v>
      </c>
      <c r="F52" s="181">
        <f aca="true" t="shared" si="11" ref="F52:K52">F21+F26+F51+F44+F31+F39</f>
        <v>1995</v>
      </c>
      <c r="G52" s="181">
        <f t="shared" si="11"/>
        <v>152</v>
      </c>
      <c r="H52" s="181">
        <f t="shared" si="11"/>
        <v>96</v>
      </c>
      <c r="I52" s="181">
        <f t="shared" si="11"/>
        <v>36</v>
      </c>
      <c r="J52" s="181">
        <f t="shared" si="11"/>
        <v>20</v>
      </c>
      <c r="K52" s="181">
        <f t="shared" si="11"/>
        <v>1843</v>
      </c>
      <c r="L52" s="190">
        <f>L21+L26+L51+L44+L39+L31</f>
        <v>7</v>
      </c>
      <c r="M52" s="182" t="s">
        <v>136</v>
      </c>
      <c r="N52" s="326" t="s">
        <v>50</v>
      </c>
      <c r="O52" s="326">
        <f>O21+O26+O51+O44+O39+O31</f>
        <v>0</v>
      </c>
      <c r="P52" s="326">
        <f>P21+P26+P51+P44+P39+P31</f>
        <v>1</v>
      </c>
      <c r="Q52" s="326">
        <f>SUM(Q51+Q44+Q39+Q31+Q26+Q21)</f>
        <v>0</v>
      </c>
      <c r="R52" s="326">
        <f>R21+R26+R51+R44+R39+R31</f>
        <v>10</v>
      </c>
      <c r="S52" s="327">
        <f>SUM(S51+S44+S39+S31+S26+S21)</f>
        <v>0</v>
      </c>
      <c r="T52" s="182">
        <f>T51+T44+T39+T31+T26+T21</f>
        <v>80</v>
      </c>
      <c r="U52" s="182">
        <f>U21+U26+U51+U44+U39+U31</f>
        <v>52</v>
      </c>
      <c r="V52" s="182">
        <f>V21+V26+V51+V44+V39+V31</f>
        <v>18</v>
      </c>
      <c r="W52" s="183">
        <f>W21+W26+W51+W39+W31+W44</f>
        <v>10</v>
      </c>
      <c r="X52" s="167">
        <f>X21+X26+X51+X44+X39+X31</f>
        <v>72</v>
      </c>
      <c r="Y52" s="328">
        <f>Y21+Y26+Y51+Y44+Y39+Y31</f>
        <v>44</v>
      </c>
      <c r="Z52" s="328">
        <f>Z21+Z26+Z51+Z44+Z39+Z31</f>
        <v>18</v>
      </c>
      <c r="AA52" s="562">
        <f>AA21+AA26+AA51+AA44+AA39+AA31</f>
        <v>10</v>
      </c>
      <c r="AB52" s="563"/>
      <c r="AC52" s="184"/>
      <c r="AD52" s="184"/>
      <c r="AE52" s="191"/>
      <c r="AF52" s="380"/>
      <c r="AG52" s="189"/>
      <c r="AH52" s="189"/>
      <c r="AI52" s="189"/>
    </row>
    <row r="53" spans="2:35" s="192" customFormat="1" ht="18.75" customHeight="1">
      <c r="B53" s="551"/>
      <c r="C53" s="552"/>
      <c r="D53" s="553"/>
      <c r="E53" s="554" t="s">
        <v>57</v>
      </c>
      <c r="F53" s="555"/>
      <c r="G53" s="539" t="s">
        <v>58</v>
      </c>
      <c r="H53" s="540"/>
      <c r="I53" s="540"/>
      <c r="J53" s="540"/>
      <c r="K53" s="541"/>
      <c r="L53" s="329">
        <f>L52</f>
        <v>7</v>
      </c>
      <c r="M53" s="330"/>
      <c r="N53" s="330"/>
      <c r="O53" s="330"/>
      <c r="P53" s="330"/>
      <c r="Q53" s="330"/>
      <c r="R53" s="330"/>
      <c r="S53" s="331"/>
      <c r="T53" s="374">
        <v>4</v>
      </c>
      <c r="U53" s="375"/>
      <c r="V53" s="375"/>
      <c r="W53" s="332"/>
      <c r="X53" s="333">
        <v>3</v>
      </c>
      <c r="Y53" s="334"/>
      <c r="Z53" s="335"/>
      <c r="AA53" s="545"/>
      <c r="AB53" s="546"/>
      <c r="AC53" s="193"/>
      <c r="AD53" s="194"/>
      <c r="AE53" s="194"/>
      <c r="AF53" s="381"/>
      <c r="AG53" s="195"/>
      <c r="AH53" s="195"/>
      <c r="AI53" s="195"/>
    </row>
    <row r="54" spans="2:35" s="192" customFormat="1" ht="36" customHeight="1">
      <c r="B54" s="551"/>
      <c r="C54" s="547"/>
      <c r="D54" s="548"/>
      <c r="E54" s="556"/>
      <c r="F54" s="557"/>
      <c r="G54" s="542" t="s">
        <v>59</v>
      </c>
      <c r="H54" s="543"/>
      <c r="I54" s="543"/>
      <c r="J54" s="543"/>
      <c r="K54" s="544"/>
      <c r="L54" s="336"/>
      <c r="M54" s="524" t="str">
        <f>M52</f>
        <v>5+4д+1е</v>
      </c>
      <c r="N54" s="337"/>
      <c r="O54" s="337"/>
      <c r="P54" s="337"/>
      <c r="Q54" s="337"/>
      <c r="R54" s="337"/>
      <c r="S54" s="338"/>
      <c r="T54" s="196" t="s">
        <v>142</v>
      </c>
      <c r="U54" s="343"/>
      <c r="V54" s="343"/>
      <c r="W54" s="339"/>
      <c r="X54" s="340" t="s">
        <v>143</v>
      </c>
      <c r="Y54" s="341"/>
      <c r="Z54" s="342"/>
      <c r="AA54" s="549"/>
      <c r="AB54" s="550"/>
      <c r="AC54" s="197"/>
      <c r="AD54" s="198"/>
      <c r="AE54" s="198"/>
      <c r="AF54" s="381"/>
      <c r="AG54" s="195"/>
      <c r="AH54" s="195"/>
      <c r="AI54" s="195"/>
    </row>
    <row r="55" spans="2:35" s="192" customFormat="1" ht="21" customHeight="1">
      <c r="B55" s="551"/>
      <c r="C55" s="547"/>
      <c r="D55" s="548"/>
      <c r="E55" s="556"/>
      <c r="F55" s="557"/>
      <c r="G55" s="542" t="s">
        <v>60</v>
      </c>
      <c r="H55" s="543"/>
      <c r="I55" s="543"/>
      <c r="J55" s="543"/>
      <c r="K55" s="544"/>
      <c r="L55" s="336"/>
      <c r="M55" s="344"/>
      <c r="N55" s="337">
        <v>0</v>
      </c>
      <c r="O55" s="337"/>
      <c r="P55" s="337"/>
      <c r="Q55" s="337"/>
      <c r="R55" s="337"/>
      <c r="S55" s="345"/>
      <c r="T55" s="347">
        <v>0</v>
      </c>
      <c r="U55" s="341"/>
      <c r="V55" s="341"/>
      <c r="W55" s="346"/>
      <c r="X55" s="347">
        <v>0</v>
      </c>
      <c r="Y55" s="341"/>
      <c r="Z55" s="342"/>
      <c r="AA55" s="474"/>
      <c r="AB55" s="475"/>
      <c r="AC55" s="197"/>
      <c r="AD55" s="198"/>
      <c r="AE55" s="198"/>
      <c r="AF55" s="381"/>
      <c r="AG55" s="195"/>
      <c r="AH55" s="195"/>
      <c r="AI55" s="195"/>
    </row>
    <row r="56" spans="2:35" s="138" customFormat="1" ht="21" customHeight="1">
      <c r="B56" s="551"/>
      <c r="C56" s="537"/>
      <c r="D56" s="538"/>
      <c r="E56" s="556"/>
      <c r="F56" s="557"/>
      <c r="G56" s="542" t="s">
        <v>61</v>
      </c>
      <c r="H56" s="543"/>
      <c r="I56" s="543"/>
      <c r="J56" s="543"/>
      <c r="K56" s="544"/>
      <c r="L56" s="336"/>
      <c r="M56" s="344"/>
      <c r="N56" s="337"/>
      <c r="O56" s="337">
        <f>O52</f>
        <v>0</v>
      </c>
      <c r="P56" s="337"/>
      <c r="Q56" s="337"/>
      <c r="R56" s="337"/>
      <c r="S56" s="345"/>
      <c r="T56" s="347">
        <v>0</v>
      </c>
      <c r="U56" s="341"/>
      <c r="V56" s="341"/>
      <c r="W56" s="346"/>
      <c r="X56" s="347">
        <v>0</v>
      </c>
      <c r="Y56" s="341"/>
      <c r="Z56" s="341"/>
      <c r="AA56" s="535"/>
      <c r="AB56" s="536"/>
      <c r="AC56" s="200"/>
      <c r="AD56" s="199"/>
      <c r="AE56" s="199"/>
      <c r="AF56" s="382"/>
      <c r="AG56" s="201"/>
      <c r="AH56" s="201"/>
      <c r="AI56" s="201"/>
    </row>
    <row r="57" spans="2:35" s="138" customFormat="1" ht="21.75" customHeight="1">
      <c r="B57" s="551"/>
      <c r="C57" s="537"/>
      <c r="D57" s="538"/>
      <c r="E57" s="556"/>
      <c r="F57" s="557"/>
      <c r="G57" s="542" t="s">
        <v>62</v>
      </c>
      <c r="H57" s="543"/>
      <c r="I57" s="543"/>
      <c r="J57" s="543"/>
      <c r="K57" s="544"/>
      <c r="L57" s="336"/>
      <c r="M57" s="344"/>
      <c r="N57" s="337"/>
      <c r="O57" s="337"/>
      <c r="P57" s="337">
        <f>P52</f>
        <v>1</v>
      </c>
      <c r="Q57" s="337"/>
      <c r="R57" s="337"/>
      <c r="S57" s="345"/>
      <c r="T57" s="347">
        <v>1</v>
      </c>
      <c r="U57" s="341"/>
      <c r="V57" s="341"/>
      <c r="W57" s="346"/>
      <c r="X57" s="347">
        <v>0</v>
      </c>
      <c r="Y57" s="341"/>
      <c r="Z57" s="341"/>
      <c r="AA57" s="535"/>
      <c r="AB57" s="536"/>
      <c r="AC57" s="200"/>
      <c r="AD57" s="199"/>
      <c r="AE57" s="199"/>
      <c r="AF57" s="382"/>
      <c r="AG57" s="201"/>
      <c r="AH57" s="201"/>
      <c r="AI57" s="201"/>
    </row>
    <row r="58" spans="2:35" s="202" customFormat="1" ht="23.25" customHeight="1">
      <c r="B58" s="551"/>
      <c r="C58" s="537"/>
      <c r="D58" s="538"/>
      <c r="E58" s="556"/>
      <c r="F58" s="557"/>
      <c r="G58" s="539" t="s">
        <v>63</v>
      </c>
      <c r="H58" s="540"/>
      <c r="I58" s="540"/>
      <c r="J58" s="540"/>
      <c r="K58" s="541"/>
      <c r="L58" s="336"/>
      <c r="M58" s="344"/>
      <c r="N58" s="337"/>
      <c r="O58" s="337"/>
      <c r="P58" s="337"/>
      <c r="Q58" s="348">
        <f>Q52</f>
        <v>0</v>
      </c>
      <c r="R58" s="337"/>
      <c r="S58" s="345"/>
      <c r="T58" s="347">
        <v>0</v>
      </c>
      <c r="U58" s="341"/>
      <c r="V58" s="341"/>
      <c r="W58" s="346"/>
      <c r="X58" s="347">
        <v>0</v>
      </c>
      <c r="Y58" s="341"/>
      <c r="Z58" s="341"/>
      <c r="AA58" s="535"/>
      <c r="AB58" s="536"/>
      <c r="AC58" s="200"/>
      <c r="AD58" s="199"/>
      <c r="AE58" s="199"/>
      <c r="AF58" s="382"/>
      <c r="AG58" s="201"/>
      <c r="AH58" s="201"/>
      <c r="AI58" s="201"/>
    </row>
    <row r="59" spans="2:35" s="192" customFormat="1" ht="18.75" customHeight="1">
      <c r="B59" s="551"/>
      <c r="C59" s="547"/>
      <c r="D59" s="548"/>
      <c r="E59" s="556"/>
      <c r="F59" s="557"/>
      <c r="G59" s="542" t="s">
        <v>25</v>
      </c>
      <c r="H59" s="543"/>
      <c r="I59" s="543"/>
      <c r="J59" s="543"/>
      <c r="K59" s="544"/>
      <c r="L59" s="336"/>
      <c r="M59" s="344"/>
      <c r="N59" s="337"/>
      <c r="O59" s="337"/>
      <c r="P59" s="337"/>
      <c r="Q59" s="337"/>
      <c r="R59" s="337">
        <f>R52</f>
        <v>10</v>
      </c>
      <c r="S59" s="345"/>
      <c r="T59" s="347">
        <v>5</v>
      </c>
      <c r="U59" s="341"/>
      <c r="V59" s="341"/>
      <c r="W59" s="346"/>
      <c r="X59" s="347">
        <v>5</v>
      </c>
      <c r="Y59" s="341"/>
      <c r="Z59" s="342"/>
      <c r="AA59" s="474"/>
      <c r="AB59" s="475"/>
      <c r="AC59" s="197"/>
      <c r="AD59" s="198"/>
      <c r="AE59" s="198"/>
      <c r="AF59" s="381"/>
      <c r="AG59" s="195"/>
      <c r="AH59" s="195"/>
      <c r="AI59" s="195"/>
    </row>
    <row r="60" spans="2:35" s="138" customFormat="1" ht="21.75" customHeight="1" thickBot="1">
      <c r="B60" s="551"/>
      <c r="C60" s="453"/>
      <c r="D60" s="529"/>
      <c r="E60" s="558"/>
      <c r="F60" s="559"/>
      <c r="G60" s="530" t="s">
        <v>26</v>
      </c>
      <c r="H60" s="531"/>
      <c r="I60" s="531"/>
      <c r="J60" s="531"/>
      <c r="K60" s="532"/>
      <c r="L60" s="349"/>
      <c r="M60" s="350"/>
      <c r="N60" s="173"/>
      <c r="O60" s="173"/>
      <c r="P60" s="173"/>
      <c r="Q60" s="173"/>
      <c r="R60" s="173"/>
      <c r="S60" s="351">
        <v>0</v>
      </c>
      <c r="T60" s="352">
        <v>0</v>
      </c>
      <c r="U60" s="353"/>
      <c r="V60" s="353"/>
      <c r="W60" s="354"/>
      <c r="X60" s="355">
        <v>0</v>
      </c>
      <c r="Y60" s="356"/>
      <c r="Z60" s="356"/>
      <c r="AA60" s="533"/>
      <c r="AB60" s="534"/>
      <c r="AC60" s="204"/>
      <c r="AD60" s="205"/>
      <c r="AE60" s="205"/>
      <c r="AF60" s="382"/>
      <c r="AG60" s="201"/>
      <c r="AH60" s="201"/>
      <c r="AI60" s="201"/>
    </row>
    <row r="61" spans="2:35" s="138" customFormat="1" ht="18" customHeight="1">
      <c r="B61" s="19"/>
      <c r="C61" s="206" t="s">
        <v>64</v>
      </c>
      <c r="D61" s="207"/>
      <c r="E61" s="208"/>
      <c r="F61" s="208"/>
      <c r="G61" s="208"/>
      <c r="H61" s="209"/>
      <c r="I61" s="209"/>
      <c r="J61" s="209"/>
      <c r="K61" s="208"/>
      <c r="L61" s="209"/>
      <c r="M61" s="209"/>
      <c r="N61" s="210"/>
      <c r="O61" s="210"/>
      <c r="P61" s="210"/>
      <c r="Q61" s="210"/>
      <c r="R61" s="210"/>
      <c r="S61" s="210"/>
      <c r="T61" s="211"/>
      <c r="U61" s="212"/>
      <c r="V61" s="213"/>
      <c r="W61" s="207"/>
      <c r="X61" s="19"/>
      <c r="Y61" s="207"/>
      <c r="Z61" s="207"/>
      <c r="AA61" s="207"/>
      <c r="AB61" s="19"/>
      <c r="AC61" s="19"/>
      <c r="AD61" s="19"/>
      <c r="AE61" s="19"/>
      <c r="AF61" s="19"/>
      <c r="AG61" s="19"/>
      <c r="AH61" s="19"/>
      <c r="AI61" s="19"/>
    </row>
    <row r="62" spans="2:35" s="138" customFormat="1" ht="25.5" customHeight="1" thickBot="1">
      <c r="B62" s="214"/>
      <c r="C62" s="27" t="s">
        <v>65</v>
      </c>
      <c r="D62" s="215"/>
      <c r="E62" s="216"/>
      <c r="F62" s="216"/>
      <c r="G62" s="492" t="s">
        <v>66</v>
      </c>
      <c r="H62" s="492"/>
      <c r="I62" s="492"/>
      <c r="J62" s="492"/>
      <c r="K62" s="492"/>
      <c r="L62" s="492"/>
      <c r="M62" s="217"/>
      <c r="N62" s="217"/>
      <c r="O62" s="217"/>
      <c r="P62" s="217"/>
      <c r="Q62" s="217"/>
      <c r="R62" s="217"/>
      <c r="S62" s="217"/>
      <c r="T62" s="486" t="s">
        <v>67</v>
      </c>
      <c r="U62" s="486"/>
      <c r="V62" s="486"/>
      <c r="W62" s="486"/>
      <c r="X62" s="486"/>
      <c r="Y62" s="217"/>
      <c r="Z62" s="218"/>
      <c r="AA62" s="218"/>
      <c r="AB62" s="219"/>
      <c r="AC62" s="220"/>
      <c r="AD62" s="220"/>
      <c r="AE62" s="220"/>
      <c r="AF62" s="143"/>
      <c r="AG62" s="88"/>
      <c r="AH62" s="88"/>
      <c r="AI62" s="88"/>
    </row>
    <row r="63" spans="2:35" s="138" customFormat="1" ht="44.25" customHeight="1" thickBot="1">
      <c r="B63" s="221"/>
      <c r="C63" s="222" t="s">
        <v>68</v>
      </c>
      <c r="D63" s="222"/>
      <c r="E63" s="223" t="s">
        <v>69</v>
      </c>
      <c r="F63" s="484" t="s">
        <v>70</v>
      </c>
      <c r="G63" s="485"/>
      <c r="H63" s="479"/>
      <c r="I63" s="480" t="s">
        <v>71</v>
      </c>
      <c r="J63" s="481"/>
      <c r="K63" s="480" t="s">
        <v>72</v>
      </c>
      <c r="L63" s="482"/>
      <c r="M63" s="483" t="s">
        <v>73</v>
      </c>
      <c r="N63" s="476"/>
      <c r="O63" s="224"/>
      <c r="P63" s="224"/>
      <c r="Q63" s="225" t="s">
        <v>69</v>
      </c>
      <c r="R63" s="477" t="s">
        <v>74</v>
      </c>
      <c r="S63" s="478"/>
      <c r="T63" s="478"/>
      <c r="U63" s="478"/>
      <c r="V63" s="471"/>
      <c r="W63" s="472" t="s">
        <v>71</v>
      </c>
      <c r="X63" s="478"/>
      <c r="Y63" s="478"/>
      <c r="Z63" s="473"/>
      <c r="AA63" s="224"/>
      <c r="AB63" s="224"/>
      <c r="AC63" s="226" t="s">
        <v>75</v>
      </c>
      <c r="AD63" s="226"/>
      <c r="AE63" s="226"/>
      <c r="AF63" s="220"/>
      <c r="AG63" s="227"/>
      <c r="AH63" s="227"/>
      <c r="AI63" s="227"/>
    </row>
    <row r="64" spans="2:35" s="138" customFormat="1" ht="23.25" customHeight="1" thickBot="1">
      <c r="B64" s="221"/>
      <c r="C64" s="222" t="s">
        <v>76</v>
      </c>
      <c r="D64" s="222"/>
      <c r="E64" s="228" t="s">
        <v>44</v>
      </c>
      <c r="F64" s="503" t="s">
        <v>137</v>
      </c>
      <c r="G64" s="503"/>
      <c r="H64" s="503"/>
      <c r="I64" s="718" t="s">
        <v>151</v>
      </c>
      <c r="J64" s="719"/>
      <c r="K64" s="504">
        <v>3</v>
      </c>
      <c r="L64" s="487"/>
      <c r="M64" s="598">
        <v>6</v>
      </c>
      <c r="N64" s="599"/>
      <c r="O64" s="229"/>
      <c r="P64" s="229"/>
      <c r="Q64" s="230">
        <v>1</v>
      </c>
      <c r="R64" s="488" t="s">
        <v>115</v>
      </c>
      <c r="S64" s="489"/>
      <c r="T64" s="489"/>
      <c r="U64" s="489"/>
      <c r="V64" s="489"/>
      <c r="W64" s="489" t="s">
        <v>123</v>
      </c>
      <c r="X64" s="489"/>
      <c r="Y64" s="489"/>
      <c r="Z64" s="491"/>
      <c r="AA64" s="229"/>
      <c r="AB64" s="229"/>
      <c r="AC64" s="231">
        <v>3</v>
      </c>
      <c r="AD64" s="231"/>
      <c r="AE64" s="231"/>
      <c r="AF64" s="220"/>
      <c r="AG64" s="227"/>
      <c r="AH64" s="227"/>
      <c r="AI64" s="227"/>
    </row>
    <row r="65" spans="2:35" s="138" customFormat="1" ht="19.5" customHeight="1">
      <c r="B65" s="221"/>
      <c r="C65" s="490" t="s">
        <v>77</v>
      </c>
      <c r="D65" s="490"/>
      <c r="E65" s="232"/>
      <c r="F65" s="233"/>
      <c r="G65" s="233"/>
      <c r="H65" s="233"/>
      <c r="I65" s="234"/>
      <c r="J65" s="235"/>
      <c r="K65" s="236"/>
      <c r="L65" s="237"/>
      <c r="M65" s="237"/>
      <c r="N65" s="237"/>
      <c r="O65" s="237"/>
      <c r="P65" s="237"/>
      <c r="Q65" s="237"/>
      <c r="R65" s="237"/>
      <c r="S65" s="237"/>
      <c r="T65" s="238"/>
      <c r="U65" s="238"/>
      <c r="V65" s="238"/>
      <c r="W65" s="237"/>
      <c r="X65" s="237"/>
      <c r="Y65" s="237"/>
      <c r="Z65" s="239"/>
      <c r="AA65" s="239"/>
      <c r="AB65" s="239"/>
      <c r="AC65" s="240"/>
      <c r="AD65" s="240"/>
      <c r="AE65" s="240"/>
      <c r="AF65" s="241"/>
      <c r="AG65" s="241"/>
      <c r="AH65" s="241"/>
      <c r="AI65" s="241"/>
    </row>
    <row r="66" spans="2:31" s="138" customFormat="1" ht="25.5" customHeight="1" thickBot="1">
      <c r="B66" s="221"/>
      <c r="C66" s="242"/>
      <c r="D66" s="243"/>
      <c r="E66" s="590" t="s">
        <v>78</v>
      </c>
      <c r="F66" s="590"/>
      <c r="G66" s="590"/>
      <c r="H66" s="590"/>
      <c r="I66" s="590"/>
      <c r="J66" s="590"/>
      <c r="K66" s="590"/>
      <c r="L66" s="590"/>
      <c r="M66" s="590"/>
      <c r="N66" s="590"/>
      <c r="O66" s="590"/>
      <c r="P66" s="590"/>
      <c r="Q66" s="590"/>
      <c r="R66" s="590"/>
      <c r="S66" s="590"/>
      <c r="T66" s="590"/>
      <c r="U66" s="590"/>
      <c r="V66" s="590"/>
      <c r="W66" s="590"/>
      <c r="X66" s="590"/>
      <c r="Y66" s="590"/>
      <c r="Z66" s="403"/>
      <c r="AA66" s="403"/>
      <c r="AB66" s="403"/>
      <c r="AC66" s="403"/>
      <c r="AD66" s="403"/>
      <c r="AE66" s="403"/>
    </row>
    <row r="67" spans="2:31" s="138" customFormat="1" ht="29.25" customHeight="1" thickBot="1">
      <c r="B67" s="221"/>
      <c r="C67" s="242"/>
      <c r="D67" s="242"/>
      <c r="E67" s="726" t="s">
        <v>79</v>
      </c>
      <c r="F67" s="727"/>
      <c r="G67" s="727"/>
      <c r="H67" s="728"/>
      <c r="I67" s="729" t="s">
        <v>80</v>
      </c>
      <c r="J67" s="730"/>
      <c r="K67" s="731"/>
      <c r="L67" s="576" t="s">
        <v>81</v>
      </c>
      <c r="M67" s="577"/>
      <c r="N67" s="577"/>
      <c r="O67" s="577"/>
      <c r="P67" s="577"/>
      <c r="Q67" s="577"/>
      <c r="R67" s="577"/>
      <c r="S67" s="577"/>
      <c r="T67" s="577"/>
      <c r="U67" s="578"/>
      <c r="V67" s="771" t="s">
        <v>152</v>
      </c>
      <c r="W67" s="772"/>
      <c r="X67" s="773" t="s">
        <v>82</v>
      </c>
      <c r="Y67" s="774"/>
      <c r="Z67" s="246"/>
      <c r="AA67" s="246"/>
      <c r="AB67" s="447"/>
      <c r="AC67" s="448"/>
      <c r="AD67" s="247"/>
      <c r="AE67" s="247"/>
    </row>
    <row r="68" spans="2:31" s="138" customFormat="1" ht="36" customHeight="1" hidden="1">
      <c r="B68" s="221"/>
      <c r="C68" s="525"/>
      <c r="D68" s="525"/>
      <c r="E68" s="732"/>
      <c r="F68" s="733"/>
      <c r="G68" s="733"/>
      <c r="H68" s="734"/>
      <c r="I68" s="735"/>
      <c r="J68" s="736"/>
      <c r="K68" s="737"/>
      <c r="L68" s="579"/>
      <c r="M68" s="580"/>
      <c r="N68" s="580"/>
      <c r="O68" s="580"/>
      <c r="P68" s="580"/>
      <c r="Q68" s="580"/>
      <c r="R68" s="580"/>
      <c r="S68" s="580"/>
      <c r="T68" s="580"/>
      <c r="U68" s="581"/>
      <c r="V68" s="249"/>
      <c r="W68" s="250"/>
      <c r="X68" s="449"/>
      <c r="Y68" s="450"/>
      <c r="Z68" s="251"/>
      <c r="AA68" s="251"/>
      <c r="AB68" s="451"/>
      <c r="AC68" s="252"/>
      <c r="AD68" s="252"/>
      <c r="AE68" s="252"/>
    </row>
    <row r="69" spans="2:31" s="138" customFormat="1" ht="22.5" customHeight="1" thickBot="1">
      <c r="B69" s="221"/>
      <c r="C69" s="233"/>
      <c r="D69" s="253"/>
      <c r="E69" s="738"/>
      <c r="F69" s="739"/>
      <c r="G69" s="739"/>
      <c r="H69" s="740"/>
      <c r="I69" s="741"/>
      <c r="J69" s="742"/>
      <c r="K69" s="743"/>
      <c r="L69" s="582"/>
      <c r="M69" s="583"/>
      <c r="N69" s="583"/>
      <c r="O69" s="583"/>
      <c r="P69" s="583"/>
      <c r="Q69" s="583"/>
      <c r="R69" s="583"/>
      <c r="S69" s="583"/>
      <c r="T69" s="583"/>
      <c r="U69" s="584"/>
      <c r="V69" s="452" t="s">
        <v>83</v>
      </c>
      <c r="W69" s="454" t="s">
        <v>84</v>
      </c>
      <c r="X69" s="455" t="s">
        <v>83</v>
      </c>
      <c r="Y69" s="456" t="s">
        <v>84</v>
      </c>
      <c r="Z69" s="254"/>
      <c r="AA69" s="254"/>
      <c r="AB69" s="457"/>
      <c r="AC69" s="254"/>
      <c r="AD69" s="255"/>
      <c r="AE69" s="255"/>
    </row>
    <row r="70" spans="2:31" s="138" customFormat="1" ht="21.75" customHeight="1">
      <c r="B70" s="221"/>
      <c r="C70" s="233"/>
      <c r="D70" s="253"/>
      <c r="E70" s="744" t="s">
        <v>85</v>
      </c>
      <c r="F70" s="745"/>
      <c r="G70" s="745"/>
      <c r="H70" s="746"/>
      <c r="I70" s="747">
        <v>19.5</v>
      </c>
      <c r="J70" s="748"/>
      <c r="K70" s="749"/>
      <c r="L70" s="720" t="s">
        <v>46</v>
      </c>
      <c r="M70" s="721"/>
      <c r="N70" s="721"/>
      <c r="O70" s="721"/>
      <c r="P70" s="721"/>
      <c r="Q70" s="721"/>
      <c r="R70" s="721"/>
      <c r="S70" s="721"/>
      <c r="T70" s="721"/>
      <c r="U70" s="721"/>
      <c r="V70" s="775">
        <v>0</v>
      </c>
      <c r="W70" s="776">
        <v>5</v>
      </c>
      <c r="X70" s="777">
        <v>0</v>
      </c>
      <c r="Y70" s="776">
        <f>W70*I70</f>
        <v>97.5</v>
      </c>
      <c r="Z70" s="458"/>
      <c r="AA70" s="458"/>
      <c r="AB70" s="459"/>
      <c r="AC70" s="460"/>
      <c r="AD70" s="255"/>
      <c r="AE70" s="255"/>
    </row>
    <row r="71" spans="2:31" s="138" customFormat="1" ht="21.75" customHeight="1">
      <c r="B71" s="221"/>
      <c r="C71" s="233"/>
      <c r="D71" s="253"/>
      <c r="E71" s="750" t="s">
        <v>153</v>
      </c>
      <c r="F71" s="751"/>
      <c r="G71" s="751"/>
      <c r="H71" s="752"/>
      <c r="I71" s="753" t="s">
        <v>44</v>
      </c>
      <c r="J71" s="754"/>
      <c r="K71" s="755"/>
      <c r="L71" s="722" t="s">
        <v>144</v>
      </c>
      <c r="M71" s="723"/>
      <c r="N71" s="723"/>
      <c r="O71" s="723"/>
      <c r="P71" s="723"/>
      <c r="Q71" s="723"/>
      <c r="R71" s="723"/>
      <c r="S71" s="723"/>
      <c r="T71" s="723"/>
      <c r="U71" s="723"/>
      <c r="V71" s="778">
        <v>0</v>
      </c>
      <c r="W71" s="779">
        <v>5</v>
      </c>
      <c r="X71" s="780">
        <v>0</v>
      </c>
      <c r="Y71" s="779">
        <v>5</v>
      </c>
      <c r="Z71" s="255"/>
      <c r="AA71" s="255"/>
      <c r="AB71" s="461"/>
      <c r="AC71" s="255"/>
      <c r="AD71" s="255"/>
      <c r="AE71" s="255"/>
    </row>
    <row r="72" spans="2:31" s="138" customFormat="1" ht="21.75" customHeight="1">
      <c r="B72" s="221"/>
      <c r="C72" s="233"/>
      <c r="D72" s="253"/>
      <c r="E72" s="756" t="s">
        <v>86</v>
      </c>
      <c r="F72" s="757"/>
      <c r="G72" s="757"/>
      <c r="H72" s="758"/>
      <c r="I72" s="753" t="s">
        <v>145</v>
      </c>
      <c r="J72" s="754"/>
      <c r="K72" s="755"/>
      <c r="L72" s="722" t="s">
        <v>146</v>
      </c>
      <c r="M72" s="723"/>
      <c r="N72" s="723"/>
      <c r="O72" s="723"/>
      <c r="P72" s="723"/>
      <c r="Q72" s="723"/>
      <c r="R72" s="723"/>
      <c r="S72" s="723"/>
      <c r="T72" s="723"/>
      <c r="U72" s="723"/>
      <c r="V72" s="778">
        <v>0</v>
      </c>
      <c r="W72" s="779">
        <v>5</v>
      </c>
      <c r="X72" s="781">
        <v>0</v>
      </c>
      <c r="Y72" s="779">
        <v>10</v>
      </c>
      <c r="Z72" s="255"/>
      <c r="AA72" s="255"/>
      <c r="AB72" s="462"/>
      <c r="AC72" s="463"/>
      <c r="AD72" s="255"/>
      <c r="AE72" s="255"/>
    </row>
    <row r="73" spans="2:31" s="138" customFormat="1" ht="21.75" customHeight="1">
      <c r="B73" s="221"/>
      <c r="C73" s="233"/>
      <c r="D73" s="253"/>
      <c r="E73" s="759" t="s">
        <v>87</v>
      </c>
      <c r="F73" s="760"/>
      <c r="G73" s="760"/>
      <c r="H73" s="761"/>
      <c r="I73" s="753" t="s">
        <v>124</v>
      </c>
      <c r="J73" s="754"/>
      <c r="K73" s="755"/>
      <c r="L73" s="722" t="s">
        <v>46</v>
      </c>
      <c r="M73" s="723"/>
      <c r="N73" s="723"/>
      <c r="O73" s="723"/>
      <c r="P73" s="723"/>
      <c r="Q73" s="723"/>
      <c r="R73" s="723"/>
      <c r="S73" s="723"/>
      <c r="T73" s="723"/>
      <c r="U73" s="723"/>
      <c r="V73" s="778">
        <v>0</v>
      </c>
      <c r="W73" s="779">
        <v>5</v>
      </c>
      <c r="X73" s="780">
        <v>0</v>
      </c>
      <c r="Y73" s="779">
        <v>7.5</v>
      </c>
      <c r="Z73" s="255"/>
      <c r="AA73" s="255"/>
      <c r="AB73" s="462"/>
      <c r="AC73" s="463"/>
      <c r="AD73" s="255"/>
      <c r="AE73" s="255"/>
    </row>
    <row r="74" spans="2:31" s="138" customFormat="1" ht="21.75" customHeight="1">
      <c r="B74" s="221"/>
      <c r="C74" s="233"/>
      <c r="D74" s="253"/>
      <c r="E74" s="762"/>
      <c r="F74" s="763"/>
      <c r="G74" s="763"/>
      <c r="H74" s="764"/>
      <c r="I74" s="753" t="s">
        <v>95</v>
      </c>
      <c r="J74" s="754"/>
      <c r="K74" s="755"/>
      <c r="L74" s="722" t="s">
        <v>147</v>
      </c>
      <c r="M74" s="723"/>
      <c r="N74" s="723"/>
      <c r="O74" s="723"/>
      <c r="P74" s="723"/>
      <c r="Q74" s="723"/>
      <c r="R74" s="723"/>
      <c r="S74" s="723"/>
      <c r="T74" s="723"/>
      <c r="U74" s="723"/>
      <c r="V74" s="778">
        <v>0</v>
      </c>
      <c r="W74" s="779">
        <v>5</v>
      </c>
      <c r="X74" s="780">
        <v>0</v>
      </c>
      <c r="Y74" s="779">
        <v>2.5</v>
      </c>
      <c r="Z74" s="255"/>
      <c r="AA74" s="255"/>
      <c r="AB74" s="462"/>
      <c r="AC74" s="463"/>
      <c r="AD74" s="255"/>
      <c r="AE74" s="255"/>
    </row>
    <row r="75" spans="2:31" s="138" customFormat="1" ht="21.75" customHeight="1" thickBot="1">
      <c r="B75" s="221"/>
      <c r="C75" s="233"/>
      <c r="D75" s="253"/>
      <c r="E75" s="765" t="s">
        <v>88</v>
      </c>
      <c r="F75" s="766"/>
      <c r="G75" s="766"/>
      <c r="H75" s="767"/>
      <c r="I75" s="768" t="s">
        <v>148</v>
      </c>
      <c r="J75" s="769"/>
      <c r="K75" s="770"/>
      <c r="L75" s="724"/>
      <c r="M75" s="725"/>
      <c r="N75" s="725"/>
      <c r="O75" s="725"/>
      <c r="P75" s="725"/>
      <c r="Q75" s="725"/>
      <c r="R75" s="725"/>
      <c r="S75" s="725"/>
      <c r="T75" s="725"/>
      <c r="U75" s="725"/>
      <c r="V75" s="782">
        <v>0</v>
      </c>
      <c r="W75" s="783">
        <v>5</v>
      </c>
      <c r="X75" s="784">
        <v>0</v>
      </c>
      <c r="Y75" s="785">
        <f>SUM(Y70:Y74)</f>
        <v>122.5</v>
      </c>
      <c r="Z75" s="255"/>
      <c r="AA75" s="255"/>
      <c r="AB75" s="464"/>
      <c r="AC75" s="465"/>
      <c r="AD75" s="255"/>
      <c r="AE75" s="255"/>
    </row>
    <row r="76" spans="2:35" s="138" customFormat="1" ht="30" customHeight="1">
      <c r="B76" s="221"/>
      <c r="C76" s="233"/>
      <c r="D76" s="253"/>
      <c r="E76" s="244"/>
      <c r="F76" s="244"/>
      <c r="G76" s="244"/>
      <c r="H76" s="245"/>
      <c r="I76" s="256" t="s">
        <v>149</v>
      </c>
      <c r="J76" s="256"/>
      <c r="K76" s="257"/>
      <c r="L76" s="256"/>
      <c r="M76" s="256"/>
      <c r="N76" s="258"/>
      <c r="O76" s="258"/>
      <c r="P76" s="258"/>
      <c r="Q76" s="258"/>
      <c r="R76" s="258"/>
      <c r="S76" s="258"/>
      <c r="T76" s="256"/>
      <c r="U76" s="258"/>
      <c r="V76" s="258"/>
      <c r="W76" s="258"/>
      <c r="X76" s="256"/>
      <c r="Y76" s="258"/>
      <c r="Z76" s="258"/>
      <c r="AA76" s="258"/>
      <c r="AB76" s="256"/>
      <c r="AC76" s="256"/>
      <c r="AD76" s="256"/>
      <c r="AE76" s="256"/>
      <c r="AF76" s="256"/>
      <c r="AG76" s="256"/>
      <c r="AH76" s="256"/>
      <c r="AI76" s="256"/>
    </row>
    <row r="77" spans="2:35" s="138" customFormat="1" ht="6" customHeight="1">
      <c r="B77" s="221"/>
      <c r="C77" s="233"/>
      <c r="D77" s="253"/>
      <c r="E77" s="244"/>
      <c r="F77" s="244"/>
      <c r="G77" s="244"/>
      <c r="H77" s="245"/>
      <c r="I77" s="256"/>
      <c r="J77" s="256"/>
      <c r="K77" s="257"/>
      <c r="L77" s="256"/>
      <c r="M77" s="256"/>
      <c r="N77" s="258"/>
      <c r="O77" s="258"/>
      <c r="P77" s="258"/>
      <c r="Q77" s="258"/>
      <c r="R77" s="258"/>
      <c r="S77" s="258"/>
      <c r="T77" s="256"/>
      <c r="U77" s="258"/>
      <c r="V77" s="258"/>
      <c r="W77" s="258"/>
      <c r="X77" s="256"/>
      <c r="Y77" s="258"/>
      <c r="Z77" s="258"/>
      <c r="AA77" s="258"/>
      <c r="AB77" s="256"/>
      <c r="AC77" s="256"/>
      <c r="AD77" s="256"/>
      <c r="AE77" s="256"/>
      <c r="AF77" s="256"/>
      <c r="AG77" s="256"/>
      <c r="AH77" s="256"/>
      <c r="AI77" s="256"/>
    </row>
    <row r="78" spans="2:35" s="138" customFormat="1" ht="6" customHeight="1">
      <c r="B78" s="221"/>
      <c r="C78" s="233"/>
      <c r="D78" s="253"/>
      <c r="E78" s="244"/>
      <c r="F78" s="244"/>
      <c r="G78" s="244"/>
      <c r="H78" s="245"/>
      <c r="I78" s="256"/>
      <c r="J78" s="256"/>
      <c r="K78" s="257"/>
      <c r="L78" s="256"/>
      <c r="M78" s="256"/>
      <c r="N78" s="258"/>
      <c r="O78" s="258"/>
      <c r="P78" s="258"/>
      <c r="Q78" s="258"/>
      <c r="R78" s="258"/>
      <c r="S78" s="258"/>
      <c r="T78" s="259"/>
      <c r="U78" s="260"/>
      <c r="V78" s="260"/>
      <c r="W78" s="258"/>
      <c r="X78" s="256"/>
      <c r="Y78" s="258"/>
      <c r="Z78" s="258"/>
      <c r="AA78" s="258"/>
      <c r="AB78" s="256"/>
      <c r="AC78" s="256"/>
      <c r="AD78" s="256"/>
      <c r="AE78" s="256"/>
      <c r="AF78" s="256"/>
      <c r="AG78" s="256"/>
      <c r="AH78" s="256"/>
      <c r="AI78" s="256"/>
    </row>
    <row r="79" spans="2:35" s="138" customFormat="1" ht="35.25" customHeight="1">
      <c r="B79" s="221"/>
      <c r="C79" s="19"/>
      <c r="D79" s="528" t="s">
        <v>120</v>
      </c>
      <c r="E79" s="528"/>
      <c r="F79" s="528"/>
      <c r="G79" s="528"/>
      <c r="H79" s="528"/>
      <c r="I79" s="528"/>
      <c r="J79" s="528"/>
      <c r="K79" s="528"/>
      <c r="L79" s="528"/>
      <c r="M79" s="528"/>
      <c r="N79" s="528"/>
      <c r="O79" s="528"/>
      <c r="P79" s="528"/>
      <c r="Q79" s="528"/>
      <c r="R79" s="528"/>
      <c r="S79" s="528"/>
      <c r="T79" s="528"/>
      <c r="U79" s="528"/>
      <c r="V79" s="528"/>
      <c r="W79" s="528"/>
      <c r="X79" s="528"/>
      <c r="Y79" s="528"/>
      <c r="Z79" s="528"/>
      <c r="AA79" s="528"/>
      <c r="AB79" s="528"/>
      <c r="AC79" s="528"/>
      <c r="AD79" s="528"/>
      <c r="AE79" s="528"/>
      <c r="AF79" s="528"/>
      <c r="AG79" s="528"/>
      <c r="AH79" s="528"/>
      <c r="AI79" s="528"/>
    </row>
    <row r="80" spans="2:35" s="138" customFormat="1" ht="7.5" customHeight="1">
      <c r="B80" s="248"/>
      <c r="C80" s="248"/>
      <c r="D80" s="248"/>
      <c r="E80" s="261"/>
      <c r="F80" s="262"/>
      <c r="G80" s="263"/>
      <c r="H80" s="264"/>
      <c r="I80" s="264"/>
      <c r="J80" s="264"/>
      <c r="K80" s="263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5"/>
      <c r="AC80" s="19"/>
      <c r="AD80" s="266"/>
      <c r="AE80" s="266"/>
      <c r="AF80" s="19"/>
      <c r="AG80" s="266"/>
      <c r="AH80" s="266"/>
      <c r="AI80" s="266"/>
    </row>
    <row r="81" spans="2:35" s="138" customFormat="1" ht="33.75" customHeight="1">
      <c r="B81" s="19"/>
      <c r="C81" s="267" t="s">
        <v>89</v>
      </c>
      <c r="D81" s="526" t="s">
        <v>140</v>
      </c>
      <c r="E81" s="526"/>
      <c r="F81" s="269"/>
      <c r="G81" s="269"/>
      <c r="H81" s="268"/>
      <c r="I81" s="270"/>
      <c r="J81" s="271" t="s">
        <v>114</v>
      </c>
      <c r="K81" s="272"/>
      <c r="L81" s="271"/>
      <c r="M81" s="271"/>
      <c r="N81" s="271"/>
      <c r="O81" s="527" t="s">
        <v>141</v>
      </c>
      <c r="P81" s="527"/>
      <c r="Q81" s="527"/>
      <c r="R81" s="527"/>
      <c r="S81" s="527"/>
      <c r="T81" s="527"/>
      <c r="U81" s="527"/>
      <c r="V81" s="527"/>
      <c r="W81" s="527"/>
      <c r="X81" s="527"/>
      <c r="Y81" s="527"/>
      <c r="Z81" s="527"/>
      <c r="AA81" s="527"/>
      <c r="AB81" s="527"/>
      <c r="AC81" s="527"/>
      <c r="AD81" s="527"/>
      <c r="AE81" s="527"/>
      <c r="AF81" s="527"/>
      <c r="AG81" s="271"/>
      <c r="AH81" s="271"/>
      <c r="AI81" s="271"/>
    </row>
    <row r="82" spans="2:39" s="138" customFormat="1" ht="33.75" customHeight="1">
      <c r="B82" s="19"/>
      <c r="C82" s="19"/>
      <c r="D82" s="273"/>
      <c r="E82" s="274"/>
      <c r="F82" s="275"/>
      <c r="G82" s="275"/>
      <c r="H82" s="275"/>
      <c r="I82" s="276"/>
      <c r="J82" s="19"/>
      <c r="K82" s="265"/>
      <c r="L82" s="265"/>
      <c r="M82" s="277"/>
      <c r="N82" s="207"/>
      <c r="O82" s="278"/>
      <c r="P82" s="279"/>
      <c r="Q82" s="207"/>
      <c r="R82" s="280"/>
      <c r="S82" s="280"/>
      <c r="T82" s="281"/>
      <c r="U82" s="282"/>
      <c r="V82" s="283"/>
      <c r="W82" s="279"/>
      <c r="X82" s="19"/>
      <c r="Y82" s="284"/>
      <c r="Z82" s="207"/>
      <c r="AA82" s="285"/>
      <c r="AB82" s="265"/>
      <c r="AC82" s="265"/>
      <c r="AD82" s="265"/>
      <c r="AE82" s="265"/>
      <c r="AF82" s="1"/>
      <c r="AG82" s="266"/>
      <c r="AH82" s="266"/>
      <c r="AI82" s="266"/>
      <c r="AJ82" s="286"/>
      <c r="AK82" s="286"/>
      <c r="AL82" s="286"/>
      <c r="AM82" s="286"/>
    </row>
    <row r="83" spans="2:39" s="138" customFormat="1" ht="0.75" customHeight="1">
      <c r="B83" s="19"/>
      <c r="C83" s="19"/>
      <c r="D83" s="287"/>
      <c r="E83" s="203"/>
      <c r="F83" s="203"/>
      <c r="G83" s="203"/>
      <c r="H83" s="288"/>
      <c r="I83" s="289"/>
      <c r="J83" s="289"/>
      <c r="K83" s="290"/>
      <c r="L83" s="289"/>
      <c r="M83" s="289"/>
      <c r="N83" s="291"/>
      <c r="O83" s="292"/>
      <c r="P83" s="292"/>
      <c r="Q83" s="292"/>
      <c r="R83" s="292"/>
      <c r="S83" s="292"/>
      <c r="T83" s="293"/>
      <c r="U83" s="294"/>
      <c r="V83" s="294"/>
      <c r="W83" s="292"/>
      <c r="X83" s="295"/>
      <c r="Y83" s="287"/>
      <c r="Z83" s="287"/>
      <c r="AA83" s="287"/>
      <c r="AB83" s="288"/>
      <c r="AC83" s="288"/>
      <c r="AD83" s="288"/>
      <c r="AE83" s="288"/>
      <c r="AF83" s="1"/>
      <c r="AG83" s="288"/>
      <c r="AH83" s="288"/>
      <c r="AI83" s="288"/>
      <c r="AJ83" s="286"/>
      <c r="AK83" s="286"/>
      <c r="AL83" s="286"/>
      <c r="AM83" s="286"/>
    </row>
    <row r="84" spans="2:35" s="138" customFormat="1" ht="18" customHeight="1" hidden="1">
      <c r="B84" s="1"/>
      <c r="C84" s="2"/>
      <c r="D84" s="3"/>
      <c r="E84" s="4"/>
      <c r="F84" s="5"/>
      <c r="G84" s="5"/>
      <c r="H84" s="6"/>
      <c r="I84" s="6"/>
      <c r="J84" s="6"/>
      <c r="K84" s="5"/>
      <c r="L84" s="6"/>
      <c r="M84" s="6"/>
      <c r="N84" s="7"/>
      <c r="O84" s="7"/>
      <c r="P84" s="7"/>
      <c r="Q84" s="7"/>
      <c r="R84" s="7"/>
      <c r="S84" s="7"/>
      <c r="T84" s="8"/>
      <c r="U84" s="9"/>
      <c r="V84" s="10"/>
      <c r="W84" s="11"/>
      <c r="X84" s="1"/>
      <c r="Y84" s="11"/>
      <c r="Z84" s="11"/>
      <c r="AA84" s="11"/>
      <c r="AB84" s="1"/>
      <c r="AC84" s="1"/>
      <c r="AD84" s="1"/>
      <c r="AE84" s="1"/>
      <c r="AF84" s="1"/>
      <c r="AG84" s="1"/>
      <c r="AH84" s="1"/>
      <c r="AI84" s="1"/>
    </row>
    <row r="85" ht="12.75">
      <c r="AF85" s="1"/>
    </row>
    <row r="86" ht="12.75">
      <c r="AF86" s="1"/>
    </row>
    <row r="87" ht="12.75">
      <c r="AF87" s="1"/>
    </row>
    <row r="88" ht="12.75">
      <c r="AF88" s="1"/>
    </row>
    <row r="89" ht="12.75">
      <c r="AF89" s="1"/>
    </row>
    <row r="90" ht="12.75">
      <c r="AF90" s="1"/>
    </row>
    <row r="91" ht="12.75">
      <c r="AF91" s="1"/>
    </row>
    <row r="92" ht="12.75">
      <c r="AF92" s="1"/>
    </row>
    <row r="93" ht="12.75">
      <c r="AF93" s="1"/>
    </row>
    <row r="94" ht="12.75">
      <c r="AF94" s="1"/>
    </row>
    <row r="95" ht="12.75">
      <c r="AF95" s="1"/>
    </row>
    <row r="96" ht="12.75">
      <c r="AF96" s="1"/>
    </row>
    <row r="97" ht="12.75">
      <c r="AF97" s="1"/>
    </row>
    <row r="98" ht="12.75">
      <c r="AF98" s="1"/>
    </row>
    <row r="99" ht="12.75">
      <c r="AF99" s="1"/>
    </row>
    <row r="100" ht="12.75">
      <c r="AF100" s="1"/>
    </row>
    <row r="101" ht="12.75">
      <c r="AF101" s="1"/>
    </row>
    <row r="102" ht="12.75">
      <c r="AF102" s="1"/>
    </row>
    <row r="103" ht="12.75">
      <c r="AF103" s="1"/>
    </row>
    <row r="104" ht="12.75">
      <c r="AF104" s="1"/>
    </row>
    <row r="105" ht="12.75">
      <c r="AF105" s="1"/>
    </row>
    <row r="106" ht="12.75">
      <c r="AF106" s="1"/>
    </row>
    <row r="107" ht="12.75">
      <c r="AF107" s="1"/>
    </row>
    <row r="108" ht="12.75">
      <c r="AF108" s="1"/>
    </row>
    <row r="109" ht="12.75">
      <c r="AF109" s="1"/>
    </row>
    <row r="110" ht="12.75">
      <c r="AF110" s="1"/>
    </row>
    <row r="111" ht="12.75">
      <c r="AF111" s="1"/>
    </row>
    <row r="112" ht="12.75">
      <c r="AF112" s="1"/>
    </row>
    <row r="113" ht="12.75">
      <c r="AF113" s="1"/>
    </row>
    <row r="114" ht="12.75">
      <c r="AF114" s="1"/>
    </row>
    <row r="115" ht="12.75">
      <c r="AF115" s="1"/>
    </row>
    <row r="116" ht="12.75">
      <c r="AF116" s="1"/>
    </row>
    <row r="117" ht="12.75">
      <c r="AF117" s="1"/>
    </row>
    <row r="118" ht="12.75">
      <c r="AF118" s="1"/>
    </row>
    <row r="119" ht="12.75">
      <c r="AF119" s="1"/>
    </row>
    <row r="120" ht="12.75">
      <c r="AF120" s="1"/>
    </row>
    <row r="121" ht="12.75">
      <c r="AF121" s="1"/>
    </row>
    <row r="122" ht="12.75">
      <c r="AF122" s="1"/>
    </row>
    <row r="123" ht="12.75">
      <c r="AF123" s="1"/>
    </row>
    <row r="124" ht="12.75">
      <c r="AF124" s="1"/>
    </row>
    <row r="125" ht="12.75">
      <c r="AF125" s="1"/>
    </row>
    <row r="126" ht="12.75">
      <c r="AF126" s="1"/>
    </row>
    <row r="127" ht="12.75">
      <c r="AF127" s="1"/>
    </row>
    <row r="128" ht="12.75">
      <c r="AF128" s="1"/>
    </row>
    <row r="129" ht="12.75">
      <c r="AF129" s="1"/>
    </row>
    <row r="130" ht="12.75">
      <c r="AF130" s="1"/>
    </row>
    <row r="131" ht="12.75">
      <c r="AF131" s="1"/>
    </row>
    <row r="132" ht="12.75">
      <c r="AF132" s="1"/>
    </row>
    <row r="133" ht="12.75">
      <c r="AF133" s="1"/>
    </row>
    <row r="134" ht="12.75">
      <c r="AF134" s="1"/>
    </row>
    <row r="135" ht="12.75">
      <c r="AF135" s="1"/>
    </row>
    <row r="136" ht="12.75">
      <c r="AF136" s="1"/>
    </row>
    <row r="137" ht="12.75">
      <c r="AF137" s="1"/>
    </row>
    <row r="138" ht="12.75">
      <c r="AF138" s="1"/>
    </row>
    <row r="139" ht="12.75">
      <c r="AF139" s="1"/>
    </row>
    <row r="140" ht="12.75">
      <c r="AF140" s="1"/>
    </row>
    <row r="141" ht="12.75">
      <c r="AF141" s="1"/>
    </row>
    <row r="142" ht="12.75">
      <c r="AF142" s="1"/>
    </row>
    <row r="143" ht="12.75">
      <c r="AF143" s="1"/>
    </row>
    <row r="144" ht="12.75">
      <c r="AF144" s="1"/>
    </row>
    <row r="145" ht="12.75">
      <c r="AF145" s="1"/>
    </row>
    <row r="146" ht="12.75">
      <c r="AF146" s="1"/>
    </row>
    <row r="147" ht="12.75">
      <c r="AF147" s="1"/>
    </row>
    <row r="148" ht="12.75">
      <c r="AF148" s="1"/>
    </row>
  </sheetData>
  <sheetProtection/>
  <mergeCells count="140">
    <mergeCell ref="B26:D26"/>
    <mergeCell ref="B21:D21"/>
    <mergeCell ref="B51:D51"/>
    <mergeCell ref="B52:D52"/>
    <mergeCell ref="L73:U73"/>
    <mergeCell ref="I74:K74"/>
    <mergeCell ref="L74:U74"/>
    <mergeCell ref="E75:H75"/>
    <mergeCell ref="I75:K75"/>
    <mergeCell ref="C8:D8"/>
    <mergeCell ref="E8:P8"/>
    <mergeCell ref="S8:AA8"/>
    <mergeCell ref="B1:AI1"/>
    <mergeCell ref="B3:AI3"/>
    <mergeCell ref="C4:D4"/>
    <mergeCell ref="I4:V4"/>
    <mergeCell ref="Z4:AI4"/>
    <mergeCell ref="E9:P9"/>
    <mergeCell ref="V9:AA9"/>
    <mergeCell ref="I5:P5"/>
    <mergeCell ref="E6:P6"/>
    <mergeCell ref="S6:AA6"/>
    <mergeCell ref="E7:P7"/>
    <mergeCell ref="S7:AA7"/>
    <mergeCell ref="B10:B16"/>
    <mergeCell ref="C10:C16"/>
    <mergeCell ref="D10:D16"/>
    <mergeCell ref="E10:F12"/>
    <mergeCell ref="E13:E16"/>
    <mergeCell ref="F13:F16"/>
    <mergeCell ref="G10:J12"/>
    <mergeCell ref="K10:K16"/>
    <mergeCell ref="L10:S12"/>
    <mergeCell ref="L13:L16"/>
    <mergeCell ref="M13:M16"/>
    <mergeCell ref="N13:N16"/>
    <mergeCell ref="O13:O16"/>
    <mergeCell ref="P13:P16"/>
    <mergeCell ref="T10:AE10"/>
    <mergeCell ref="T11:AE11"/>
    <mergeCell ref="T12:AE12"/>
    <mergeCell ref="G13:G16"/>
    <mergeCell ref="H13:J13"/>
    <mergeCell ref="X13:AE13"/>
    <mergeCell ref="H14:H16"/>
    <mergeCell ref="I14:I16"/>
    <mergeCell ref="J14:J16"/>
    <mergeCell ref="T14:W14"/>
    <mergeCell ref="B19:AE19"/>
    <mergeCell ref="AA20:AB20"/>
    <mergeCell ref="X14:AE14"/>
    <mergeCell ref="T15:T16"/>
    <mergeCell ref="U15:W15"/>
    <mergeCell ref="X15:X16"/>
    <mergeCell ref="Y15:AE15"/>
    <mergeCell ref="AA16:AE16"/>
    <mergeCell ref="R13:R16"/>
    <mergeCell ref="S13:S16"/>
    <mergeCell ref="B33:AB33"/>
    <mergeCell ref="B39:D39"/>
    <mergeCell ref="Q13:Q16"/>
    <mergeCell ref="AA24:AB24"/>
    <mergeCell ref="AA21:AB21"/>
    <mergeCell ref="B22:AE22"/>
    <mergeCell ref="B23:AE23"/>
    <mergeCell ref="AA17:AE17"/>
    <mergeCell ref="B18:AE18"/>
    <mergeCell ref="V67:W67"/>
    <mergeCell ref="X67:Y67"/>
    <mergeCell ref="AA26:AB26"/>
    <mergeCell ref="B27:AE27"/>
    <mergeCell ref="E66:Y66"/>
    <mergeCell ref="AA28:AB28"/>
    <mergeCell ref="B31:D31"/>
    <mergeCell ref="B32:AB32"/>
    <mergeCell ref="M64:N64"/>
    <mergeCell ref="I72:K72"/>
    <mergeCell ref="L72:U72"/>
    <mergeCell ref="I70:K70"/>
    <mergeCell ref="E67:H69"/>
    <mergeCell ref="E70:H70"/>
    <mergeCell ref="L70:U70"/>
    <mergeCell ref="I67:K69"/>
    <mergeCell ref="L67:U69"/>
    <mergeCell ref="B40:AA40"/>
    <mergeCell ref="B41:AA41"/>
    <mergeCell ref="B44:D44"/>
    <mergeCell ref="B45:AA45"/>
    <mergeCell ref="AA51:AB51"/>
    <mergeCell ref="AA52:AB52"/>
    <mergeCell ref="B53:B60"/>
    <mergeCell ref="C53:D53"/>
    <mergeCell ref="E53:F60"/>
    <mergeCell ref="G53:K53"/>
    <mergeCell ref="C55:D55"/>
    <mergeCell ref="G55:K55"/>
    <mergeCell ref="C57:D57"/>
    <mergeCell ref="G57:K57"/>
    <mergeCell ref="C59:D59"/>
    <mergeCell ref="G59:K59"/>
    <mergeCell ref="AA53:AB53"/>
    <mergeCell ref="C54:D54"/>
    <mergeCell ref="G54:K54"/>
    <mergeCell ref="AA54:AB54"/>
    <mergeCell ref="AA55:AB55"/>
    <mergeCell ref="C56:D56"/>
    <mergeCell ref="G56:K56"/>
    <mergeCell ref="AA56:AB56"/>
    <mergeCell ref="AA57:AB57"/>
    <mergeCell ref="C58:D58"/>
    <mergeCell ref="G58:K58"/>
    <mergeCell ref="AA58:AB58"/>
    <mergeCell ref="AA59:AB59"/>
    <mergeCell ref="C60:D60"/>
    <mergeCell ref="G60:K60"/>
    <mergeCell ref="AA60:AB60"/>
    <mergeCell ref="W64:Z64"/>
    <mergeCell ref="G62:L62"/>
    <mergeCell ref="T62:X62"/>
    <mergeCell ref="F63:H63"/>
    <mergeCell ref="I63:J63"/>
    <mergeCell ref="K63:L63"/>
    <mergeCell ref="M63:N63"/>
    <mergeCell ref="R63:V63"/>
    <mergeCell ref="W63:Z63"/>
    <mergeCell ref="F64:H64"/>
    <mergeCell ref="I64:J64"/>
    <mergeCell ref="K64:L64"/>
    <mergeCell ref="R64:V64"/>
    <mergeCell ref="C65:D65"/>
    <mergeCell ref="C68:D68"/>
    <mergeCell ref="D81:E81"/>
    <mergeCell ref="O81:AF81"/>
    <mergeCell ref="D79:AI79"/>
    <mergeCell ref="E73:H74"/>
    <mergeCell ref="I73:K73"/>
    <mergeCell ref="E71:H71"/>
    <mergeCell ref="I71:K71"/>
    <mergeCell ref="L71:U71"/>
    <mergeCell ref="E72:H72"/>
  </mergeCells>
  <printOptions/>
  <pageMargins left="0.17" right="3.49" top="1" bottom="0.51" header="0.5" footer="0.5"/>
  <pageSetup horizontalDpi="600" verticalDpi="600" orientation="portrait" paperSize="9" scale="31" r:id="rId2"/>
  <rowBreaks count="1" manualBreakCount="1">
    <brk id="37" min="1" max="34" man="1"/>
  </rowBreaks>
  <colBreaks count="2" manualBreakCount="2">
    <brk id="27" max="93" man="1"/>
    <brk id="3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121</dc:creator>
  <cp:keywords/>
  <dc:description/>
  <cp:lastModifiedBy>Admin</cp:lastModifiedBy>
  <cp:lastPrinted>2016-06-03T11:40:23Z</cp:lastPrinted>
  <dcterms:created xsi:type="dcterms:W3CDTF">2014-05-03T11:07:56Z</dcterms:created>
  <dcterms:modified xsi:type="dcterms:W3CDTF">2016-06-03T13:41:42Z</dcterms:modified>
  <cp:category/>
  <cp:version/>
  <cp:contentType/>
  <cp:contentStatus/>
</cp:coreProperties>
</file>