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440" activeTab="6"/>
  </bookViews>
  <sheets>
    <sheet name="CТ-71" sheetId="1" r:id="rId1"/>
    <sheet name="CТ-п71" sheetId="2" r:id="rId2"/>
    <sheet name="СТ-61" sheetId="3" r:id="rId3"/>
    <sheet name="СТп-61" sheetId="4" r:id="rId4"/>
    <sheet name="СТ-51" sheetId="5" r:id="rId5"/>
    <sheet name="СТ-41" sheetId="6" r:id="rId6"/>
    <sheet name="СП-41" sheetId="7" r:id="rId7"/>
    <sheet name="РНП Бак  " sheetId="8" r:id="rId8"/>
  </sheets>
  <definedNames>
    <definedName name="_xlnm.Print_Area" localSheetId="0">'CТ-71'!$A$1:$BE$96</definedName>
    <definedName name="_xlnm.Print_Area" localSheetId="1">'CТ-п71'!$A$1:$BE$94</definedName>
    <definedName name="_xlnm.Print_Area" localSheetId="7">'РНП Бак  '!$A$1:$BH$105</definedName>
    <definedName name="_xlnm.Print_Area" localSheetId="6">'СП-41'!$A$1:$BF$102</definedName>
    <definedName name="_xlnm.Print_Area" localSheetId="5">'СТ-41'!$A$1:$BF$100</definedName>
    <definedName name="_xlnm.Print_Area" localSheetId="4">'СТ-51'!$A$1:$BG$100</definedName>
    <definedName name="_xlnm.Print_Area" localSheetId="2">'СТ-61'!$A$1:$BF$97</definedName>
    <definedName name="_xlnm.Print_Area" localSheetId="3">'СТп-61'!$A$1:$BF$97</definedName>
  </definedNames>
  <calcPr fullCalcOnLoad="1"/>
</workbook>
</file>

<file path=xl/sharedStrings.xml><?xml version="1.0" encoding="utf-8"?>
<sst xmlns="http://schemas.openxmlformats.org/spreadsheetml/2006/main" count="1764" uniqueCount="374">
  <si>
    <t>РОБОЧИЙ   НАВЧАЛЬНИЙ   ПЛАН</t>
  </si>
  <si>
    <t>Факультет (інститут)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</si>
  <si>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</si>
  <si>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</si>
  <si>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</si>
  <si>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</si>
  <si>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</si>
  <si>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</si>
  <si>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</si>
  <si>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</si>
  <si>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</si>
  <si>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</si>
  <si>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</si>
  <si>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</si>
  <si>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</si>
  <si>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</si>
  <si>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</si>
  <si>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</si>
  <si>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</si>
  <si>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</si>
  <si>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</si>
  <si>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</si>
  <si>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</si>
  <si>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</si>
  <si>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</si>
  <si>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</si>
  <si>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</si>
  <si>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</si>
  <si>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</si>
  <si>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</si>
  <si>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</si>
  <si>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</si>
  <si>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</si>
  <si>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</si>
  <si>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</si>
  <si>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</si>
  <si>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</si>
  <si>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</si>
  <si>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</si>
  <si>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</si>
  <si>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</si>
  <si>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</si>
  <si>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</si>
  <si>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</si>
  <si>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</si>
  <si>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</si>
  <si>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</si>
  <si>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</si>
  <si>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</si>
  <si>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</si>
  <si>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</si>
  <si>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</si>
  <si>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</si>
  <si>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</si>
  <si>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</si>
  <si>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</si>
  <si>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</si>
  <si>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</si>
  <si>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</si>
  <si>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</si>
  <si>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</si>
  <si>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</si>
  <si>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0,5хd на  1
студ.</t>
  </si>
  <si>
    <t>письмовий 
екзамен</t>
  </si>
  <si>
    <t>4 х d х Г+0,5
на 1 студен.</t>
  </si>
  <si>
    <t>0,5 х d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</si>
  <si>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</si>
  <si>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</si>
  <si>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</si>
  <si>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</si>
  <si>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</si>
  <si>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t>(підпис)</t>
  </si>
  <si>
    <t>(П.І.Б.)</t>
  </si>
  <si>
    <t>№ групи, к-сть студ.</t>
  </si>
  <si>
    <t>4</t>
  </si>
  <si>
    <t>курс</t>
  </si>
  <si>
    <t>семестр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</si>
  <si>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</si>
  <si>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</si>
  <si>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</si>
  <si>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</si>
  <si>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>1.</t>
  </si>
  <si>
    <t>2.</t>
  </si>
  <si>
    <t>Фізичне виховання</t>
  </si>
  <si>
    <t>Військова підготовка</t>
  </si>
  <si>
    <t>У 5 - 8 семестрах за окремим планом військової підготовки.</t>
  </si>
  <si>
    <t>5 - 8 семестри - у формі секційних занять</t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</si>
  <si>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</si>
  <si>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</si>
  <si>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144</t>
  </si>
  <si>
    <t>140</t>
  </si>
  <si>
    <t xml:space="preserve">на 20____/ 20_____ навчальний рік   </t>
  </si>
  <si>
    <t>18 тижнів</t>
  </si>
  <si>
    <t>3 роки 10 міс.(4 н.р)</t>
  </si>
  <si>
    <t>2</t>
  </si>
  <si>
    <t>36</t>
  </si>
  <si>
    <t>АТЕСТАЦІЯ ВИПУСКНИКІВ</t>
  </si>
  <si>
    <t>Форма  атестації    випускників</t>
  </si>
  <si>
    <t>ЕК</t>
  </si>
  <si>
    <t>d - кількість членів ЕК з даної кафедри</t>
  </si>
  <si>
    <t>Освітній  ступень</t>
  </si>
  <si>
    <t xml:space="preserve">             РОЗПОДІЛ   ГОДИН ПО ПІДГОТОВЦІ ТА ЗАХИСТУ ДИПЛОМНОГО ПРОЕКТУ (РОБОТИ)                                                                                                        РОЗПОДІЛ  ГОДИН З  (КОМПЛЕКСНОГО) ВИПУСКНОГО ЕКЗАМЕНУ</t>
  </si>
  <si>
    <t>Спеціальність  (код і назва)</t>
  </si>
  <si>
    <t>ВСЬОГО ЗА ТЕРМІН  НАВЧАННЯ: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</si>
  <si>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</si>
  <si>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</si>
  <si>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</si>
  <si>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</si>
  <si>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</si>
  <si>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</si>
  <si>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ЦИКЛ ЗАГАЛЬНОЇ ПІДГОТОВКИ:</t>
  </si>
  <si>
    <t>ВСЬОГО ЗА  ЦИКЛ ПРОФЕСІЙНОЇ ПІДГОТОВКИ:</t>
  </si>
  <si>
    <t>ІІ.1.Навчальні дисципліни професійної та практичнгої  підготовки</t>
  </si>
  <si>
    <t>ІІ.2 Навчальні дисципліни професійної та  практичної підготовки (за вибором студентів)</t>
  </si>
  <si>
    <r>
      <t xml:space="preserve">Спеціалізація (назва </t>
    </r>
    <r>
      <rPr>
        <b/>
        <sz val="26"/>
        <rFont val="Arial"/>
        <family val="2"/>
      </rPr>
      <t>)</t>
    </r>
  </si>
  <si>
    <r>
      <t xml:space="preserve">"_____"_________________ </t>
    </r>
    <r>
      <rPr>
        <b/>
        <sz val="26"/>
        <rFont val="Arial"/>
        <family val="2"/>
      </rPr>
      <t>2017 р.</t>
    </r>
  </si>
  <si>
    <t xml:space="preserve">                  ________________________Ю.І.Якименко                                        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</si>
  <si>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</si>
  <si>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</si>
  <si>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</si>
  <si>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180</t>
  </si>
  <si>
    <t>6</t>
  </si>
  <si>
    <t>Розподіл аудиторних годин на тиждень за
курсами і семестрами</t>
  </si>
  <si>
    <t xml:space="preserve">    Перший проректор  КПІ  ім. Ігоря Сікорського</t>
  </si>
  <si>
    <t xml:space="preserve">Лабораторні </t>
  </si>
  <si>
    <t xml:space="preserve">Лекції  </t>
  </si>
  <si>
    <t>Практ.
(семінари)</t>
  </si>
  <si>
    <t>Лаборатор
комп.практ</t>
  </si>
  <si>
    <t>за  НП</t>
  </si>
  <si>
    <t>з урахуван. Інд занять</t>
  </si>
  <si>
    <t>Разом за п.1.1.</t>
  </si>
  <si>
    <t>Разом за п.1.2.</t>
  </si>
  <si>
    <t>Разом за п.1.3.</t>
  </si>
  <si>
    <t>Разом за п.1.4.</t>
  </si>
  <si>
    <t>Разом за п.2.1.</t>
  </si>
  <si>
    <t>Разом за п.2.2.</t>
  </si>
  <si>
    <t>25</t>
  </si>
  <si>
    <t>Ухвалено на засіданні Вченої ради  інституту (факультету), ПРОТОКОЛ №_______ від ___________20____ р.</t>
  </si>
  <si>
    <t>Директор інституту  (декан факультету)</t>
  </si>
  <si>
    <t>1,2,3,4</t>
  </si>
  <si>
    <t>Вища математика 3: Теорія поля. Числові ряди</t>
  </si>
  <si>
    <t>Вища математика 4: Функціональні ряди. Елементи теорії ймовірностей</t>
  </si>
  <si>
    <t>Матеріали видавничо-поліграфічного виробництва 1: Загальне матеріалознавство</t>
  </si>
  <si>
    <t>Матеріали видавничо-поліграфічного виробництва 2: Видавничо-поліграфічні матеріали</t>
  </si>
  <si>
    <t>Обладнання видавництв і поліграфії</t>
  </si>
  <si>
    <t>Основи конституційного права</t>
  </si>
  <si>
    <t>Політологія</t>
  </si>
  <si>
    <t>Соціологія</t>
  </si>
  <si>
    <t>Іноземна мова професійного спрямування</t>
  </si>
  <si>
    <t>Технологія поліграфічного виробництва 2: Друкарські процеси</t>
  </si>
  <si>
    <t>Технологія поліграфічного виробництва 3: Брошурувально-палітурні процеси</t>
  </si>
  <si>
    <t>Технологія поліграфічного виробництва 3: Брошурувально-палітурні процеси (курсова робота)</t>
  </si>
  <si>
    <t>Конструювання поліграфічної продукції 1: Конструювання і типографіка видань</t>
  </si>
  <si>
    <t>Цифрові медіатехноллогії 1: Технічні та програмні засоби обробки інформації</t>
  </si>
  <si>
    <t>Основи дизайну</t>
  </si>
  <si>
    <t>Основи дизайну (курсова робота)</t>
  </si>
  <si>
    <t>Утилізація поліграфічної продукції/ Еко-ефективне управління в поліграфії</t>
  </si>
  <si>
    <t>Основи медіатехнологій/Теорія та історія медіатехнологій</t>
  </si>
  <si>
    <t>4д</t>
  </si>
  <si>
    <t>1д</t>
  </si>
  <si>
    <t>3,4д</t>
  </si>
  <si>
    <t>4+1д</t>
  </si>
  <si>
    <t>6+2д</t>
  </si>
  <si>
    <t>3д</t>
  </si>
  <si>
    <t>3+2д</t>
  </si>
  <si>
    <t xml:space="preserve">  186 Видавництво та поліграфія</t>
  </si>
  <si>
    <t>Поліграфічні медіатехнології</t>
  </si>
  <si>
    <t>Технології поліграфічного виробництва</t>
  </si>
  <si>
    <t>ВПІ</t>
  </si>
  <si>
    <t>2 роки 10 міс.(3 н.р)</t>
  </si>
  <si>
    <t xml:space="preserve">                               на 2017 / 2018 навчальний рік   </t>
  </si>
  <si>
    <t>Математичної фізики</t>
  </si>
  <si>
    <t>ТПВ</t>
  </si>
  <si>
    <t>Теорія кольору</t>
  </si>
  <si>
    <t>Технології опрацювання інформації 1: Обробка текстової інформації</t>
  </si>
  <si>
    <t>Технології опрацювання інформації 2: Обробка графічної інформації</t>
  </si>
  <si>
    <t>Технології опрацювання інформації 2: Обробка графічної інформації (курсова робота)</t>
  </si>
  <si>
    <t>Екології та технології рослинних полімерів</t>
  </si>
  <si>
    <t>Філософії</t>
  </si>
  <si>
    <t>Психології і педагогіки</t>
  </si>
  <si>
    <t>Англійської мови гуманітарного спрямування №3</t>
  </si>
  <si>
    <t>Технологія поліграфічного виробництва 1: Формні процеси</t>
  </si>
  <si>
    <t xml:space="preserve">на 2017 / 2018 навчальний рік   </t>
  </si>
  <si>
    <t>2+1д</t>
  </si>
  <si>
    <t>1+1д</t>
  </si>
  <si>
    <t>х</t>
  </si>
  <si>
    <t>2 курс</t>
  </si>
  <si>
    <t>СТ-61 (14+1)</t>
  </si>
  <si>
    <t>186 Видавництво та поліграфія</t>
  </si>
  <si>
    <t>Інформатика 4: Організація баз данних</t>
  </si>
  <si>
    <t>Метрологія і стандартизація</t>
  </si>
  <si>
    <t>Технічна механіка поліграфічного обладнання</t>
  </si>
  <si>
    <t>МАПВ</t>
  </si>
  <si>
    <t>Охорона праці та цивільний захист</t>
  </si>
  <si>
    <t>Обладнання видавничо-поліграфічних виробництв</t>
  </si>
  <si>
    <t>Історія культури України</t>
  </si>
  <si>
    <t>Інформаційного права та права інтелектуальної власності</t>
  </si>
  <si>
    <t>Технології поліграфічного виробництва 2: Друкарські процеси</t>
  </si>
  <si>
    <t>Технології поліграфічного виробництва 2: Друкарські процеси (курсова робота)</t>
  </si>
  <si>
    <t>Технології поліграфічного виробництва 2: Брошурувально-палітурні процеси</t>
  </si>
  <si>
    <t>Технології поліграфічного виробництва 2: Брошурувально-палітурні процеси (курсова робота)</t>
  </si>
  <si>
    <t>Графіки</t>
  </si>
  <si>
    <t>Технології електронних видань</t>
  </si>
  <si>
    <t>Конструювання і типографіки видань</t>
  </si>
  <si>
    <t>Технології газетно-журнального виробництва</t>
  </si>
  <si>
    <t>5д</t>
  </si>
  <si>
    <t>6д</t>
  </si>
  <si>
    <t>1+3д</t>
  </si>
  <si>
    <t>3+3д</t>
  </si>
  <si>
    <t>7+4д</t>
  </si>
  <si>
    <t>3 курс</t>
  </si>
  <si>
    <t>СТ - 51 (18+1)</t>
  </si>
  <si>
    <t>5 семестр</t>
  </si>
  <si>
    <t>6 семестр</t>
  </si>
  <si>
    <t xml:space="preserve"> 186 Видавництво та поліграфія</t>
  </si>
  <si>
    <t>у 5-6 семестрах за окремим планом військової підготовки.</t>
  </si>
  <si>
    <t>у 5-6 семестрах у формі секційних занять</t>
  </si>
  <si>
    <t>2+3д</t>
  </si>
  <si>
    <t>5+1д</t>
  </si>
  <si>
    <t>Основи охорони праці</t>
  </si>
  <si>
    <t>Переддипломна практика</t>
  </si>
  <si>
    <t>Дипломне проектування</t>
  </si>
  <si>
    <t>Технології поліграфічного виробництва 4: Технологія оздоблення друкованих видань та паковань</t>
  </si>
  <si>
    <t>Технологічні процеси механічної обробки деталей поліграфічного обладнання</t>
  </si>
  <si>
    <t>Проектування видавничо-поліграфічного виробництва 1: Проектування технологічних процесів</t>
  </si>
  <si>
    <t>Проектування видавничо-поліграфічного виробництва 1: Проектування технологічних процесів (курсова робота)</t>
  </si>
  <si>
    <t>Проектування видавничо-поліграфічного виробництва 1: Проектування виробничих процесів</t>
  </si>
  <si>
    <t>Основи реклами</t>
  </si>
  <si>
    <t>ВСтаР</t>
  </si>
  <si>
    <t>Економіка організації і планування виробництва 2: Економіка та організація виробництва</t>
  </si>
  <si>
    <t>ОВПК</t>
  </si>
  <si>
    <t>Іноземна мова професійного спрямування. Ділове мовлення</t>
  </si>
  <si>
    <t>Зберігання та реставрація поліграфічної продукції</t>
  </si>
  <si>
    <t>Процеси і технології цифрового друку</t>
  </si>
  <si>
    <t>Управління якістю</t>
  </si>
  <si>
    <t>Ергономіка</t>
  </si>
  <si>
    <t>4 курс</t>
  </si>
  <si>
    <t>7 семестр</t>
  </si>
  <si>
    <t>8 семестр</t>
  </si>
  <si>
    <t>8д</t>
  </si>
  <si>
    <t>7д</t>
  </si>
  <si>
    <t>2+2д</t>
  </si>
  <si>
    <t>6.051501 Видавничо-поліграфічна справа</t>
  </si>
  <si>
    <t>Технології друкованих видань</t>
  </si>
  <si>
    <t>7 - 8 семестри - у формі секційних занять</t>
  </si>
  <si>
    <t>У 7 - 8 семестрах за окремим планом військової підготовки.</t>
  </si>
  <si>
    <t>Утилізація поліграфічної продукції</t>
  </si>
  <si>
    <t>Виготовлення та випробування тари та паковань</t>
  </si>
  <si>
    <t>Контроль якості</t>
  </si>
  <si>
    <t>Основи підприємницької діяльності</t>
  </si>
  <si>
    <t>фахівець з видавничо-поліграфічного виробництва</t>
  </si>
  <si>
    <t>Технології розробки, виготовлення та оформлення паковань</t>
  </si>
  <si>
    <t>4 семестр</t>
  </si>
  <si>
    <t>3 семестр</t>
  </si>
  <si>
    <t>Комп'ютерна верстка</t>
  </si>
  <si>
    <t>Переддипломна</t>
  </si>
  <si>
    <t>Захист дипломного проекту</t>
  </si>
  <si>
    <t>червень, до 30.06.2018</t>
  </si>
  <si>
    <t>ОВПК (економічна частина)</t>
  </si>
  <si>
    <t>1</t>
  </si>
  <si>
    <t>10</t>
  </si>
  <si>
    <t>Зовнішнє (каф.репрографії)</t>
  </si>
  <si>
    <t>0,5*3</t>
  </si>
  <si>
    <t>0,5 х 1</t>
  </si>
  <si>
    <t xml:space="preserve">ОВПК </t>
  </si>
  <si>
    <t>6+5д</t>
  </si>
  <si>
    <t>(перехідний, прийому студентів 2014р.)</t>
  </si>
  <si>
    <t>Ухвалено на засіданні Вченої ради  інституту (факультету), ПРОТОКОЛ №_______ від ___________2017 р.</t>
  </si>
  <si>
    <t xml:space="preserve">Директор інституту  (декан факультету)                </t>
  </si>
  <si>
    <t xml:space="preserve">     /</t>
  </si>
  <si>
    <t>/ Т. А. Роїк /</t>
  </si>
  <si>
    <t xml:space="preserve">  Т. Ю. Киричок</t>
  </si>
  <si>
    <t>/          Т. Ю. Киричок</t>
  </si>
  <si>
    <t>9 тижнів</t>
  </si>
  <si>
    <t>20</t>
  </si>
  <si>
    <t>05.02.2018-11.03.2018</t>
  </si>
  <si>
    <t>Охорони праці, промислової та цивільної безпеки</t>
  </si>
  <si>
    <t>СТ - 41 (10+0)</t>
  </si>
  <si>
    <t>/  Т. А. Роїк /</t>
  </si>
  <si>
    <t>/   Т. Ю. Киричок</t>
  </si>
  <si>
    <t xml:space="preserve">                    РОБОЧИЙ   НАВЧАЛЬНИЙ   ПЛАН</t>
  </si>
  <si>
    <t xml:space="preserve">                       на 2017 / 2018  навчальний рік   </t>
  </si>
  <si>
    <t>СТ-п61 (4+1)</t>
  </si>
  <si>
    <t>(рік набору 2016)</t>
  </si>
  <si>
    <t xml:space="preserve">                                                             (рік набору 2016)</t>
  </si>
  <si>
    <t xml:space="preserve">          на 2017 / 2018 навчальний рік   </t>
  </si>
  <si>
    <t xml:space="preserve">                                        РОБОЧИЙ   НАВЧАЛЬНИЙ   ПЛАН</t>
  </si>
  <si>
    <t>Соціології</t>
  </si>
  <si>
    <t>Історії</t>
  </si>
  <si>
    <t>Вища математика 1: Лінійна, векторна алгебра та аналітична геометрія. Диференціальне числення</t>
  </si>
  <si>
    <t>Вища математика 2:  Функції багатьох змінних. Інтегральне числення. Диференціальні рівняння.</t>
  </si>
  <si>
    <t>Фізика 1: Механіка і молекулярна фізика</t>
  </si>
  <si>
    <t>Фізика 2: Електрика і магнетизм. Оптика.</t>
  </si>
  <si>
    <t xml:space="preserve">Інженерна  графіка </t>
  </si>
  <si>
    <t xml:space="preserve">Прикладна комп'ютерна графіка </t>
  </si>
  <si>
    <t>Фізико-хімічні основи поліграфії 1: Неорганічна та органічна хімія</t>
  </si>
  <si>
    <t>Фізико-хімічні основи поліграфії 2: Основи фізико-хімічних перетворень у виробничих процесах</t>
  </si>
  <si>
    <t>Теоретична і  прикладна механіка</t>
  </si>
  <si>
    <t>Основи електротехніки та електроніки</t>
  </si>
  <si>
    <t>Загальної фізики і фізики твердого тіла</t>
  </si>
  <si>
    <t>Нарисної геометрії, інженерної та комп'ютерної графіки</t>
  </si>
  <si>
    <t>Загальної та неорганічної хімії</t>
  </si>
  <si>
    <t>Репрографії</t>
  </si>
  <si>
    <t>Теоретичної електротехніки</t>
  </si>
  <si>
    <t>2д</t>
  </si>
  <si>
    <t>3+5д</t>
  </si>
  <si>
    <t>Вступ до спеціальності</t>
  </si>
  <si>
    <t>Матеріали ВПВ 1: Загальне матеріалознавство</t>
  </si>
  <si>
    <t>Історія науки і техніки</t>
  </si>
  <si>
    <t>Засади усного професійного мовлення (риторика)</t>
  </si>
  <si>
    <t>Іноземна мова 1: Вступ до загально-технічної іноземної мови</t>
  </si>
  <si>
    <t>4+2д</t>
  </si>
  <si>
    <t>/  Т. Ю. Киричок</t>
  </si>
  <si>
    <t xml:space="preserve">                                РОБОЧИЙ   НАВЧАЛЬНИЙ   ПЛАН</t>
  </si>
  <si>
    <t xml:space="preserve">      на 2017 / 2018 навчальний рік   </t>
  </si>
  <si>
    <t>(рік набору - 2017)</t>
  </si>
  <si>
    <t>1 курс</t>
  </si>
  <si>
    <t>1 семестр</t>
  </si>
  <si>
    <t>2 семестр</t>
  </si>
  <si>
    <t>І. НОРМАТИВНІ НАВЧАЛЬНІ ДИСЦИПЛІНИ</t>
  </si>
  <si>
    <t>І.1. Цикл гуманітарної та соціально-економічної підготовки</t>
  </si>
  <si>
    <t>І.2.Цикл природничо-наукової підготовки</t>
  </si>
  <si>
    <t>І.3.Цикл професійної та практичної підготовки</t>
  </si>
  <si>
    <t>ІІ. ВИБІРКОВІ НАВЧАЛЬНІ ДИСЦИПЛІНИ</t>
  </si>
  <si>
    <t>ІІ.1.Дисципліни самостійного вибору навчального закладу</t>
  </si>
  <si>
    <t>ІІ.2 Дисципліни вільного вибору студентів</t>
  </si>
  <si>
    <t>Гуманітарна складова</t>
  </si>
  <si>
    <t>Професійна складова</t>
  </si>
  <si>
    <t>5+4д</t>
  </si>
  <si>
    <t>Зберігання та реставрація поліграфічної продукції/ Технологія ексклюзивних видань (е)</t>
  </si>
  <si>
    <t>Методи і засоби контролю поліграфічної продукції</t>
  </si>
  <si>
    <t>Технологія газетно-журнального виробництва / Процеси і технології рулонного друку</t>
  </si>
  <si>
    <t xml:space="preserve">Основи медіатехнологій/Теорія та історія медіатехнологій </t>
  </si>
  <si>
    <t>5+3д</t>
  </si>
  <si>
    <t>1+2д</t>
  </si>
  <si>
    <t>11+5д</t>
  </si>
  <si>
    <t>ІНТЕГРОВАНИЙ    РОБОЧИЙ   НАВЧАЛЬНИЙ   ПЛАН</t>
  </si>
  <si>
    <t xml:space="preserve">                                   РОБОЧИЙ   НАВЧАЛЬНИЙ   ПЛАН</t>
  </si>
  <si>
    <t>(рік набору 2015)</t>
  </si>
  <si>
    <t>/  Т. А. Роїк   /</t>
  </si>
  <si>
    <t>/ Т. Ю. Киричок</t>
  </si>
  <si>
    <t>СП - 41 (10+0)</t>
  </si>
  <si>
    <t>/  О. М. Величко /</t>
  </si>
  <si>
    <t xml:space="preserve">За напрямом (спеціальність)  </t>
  </si>
  <si>
    <t xml:space="preserve"> 6.051501 Видавничо-поліграфічна справа (186 Видавництво та поліграфія)</t>
  </si>
  <si>
    <t>програма професійного спрямування (спеціалізація)</t>
  </si>
  <si>
    <t>Технології друкованих видань (Поліграфічні медіатехнології)</t>
  </si>
  <si>
    <t>Зовнішнє (МАПВ)</t>
  </si>
  <si>
    <t>фахівець з видавничо-поліграфічної виробництва</t>
  </si>
  <si>
    <t>Технології поліграфічного виробництва, Репрографії</t>
  </si>
  <si>
    <t xml:space="preserve">МВ-71 (15+0), РП-71 (0+5), СТ-71 (15+0) </t>
  </si>
  <si>
    <t>Вступ до спеціальності (е)</t>
  </si>
  <si>
    <t>1е</t>
  </si>
  <si>
    <t>Технологія опрацювання інформації 1: Обробка текстової інформації</t>
  </si>
  <si>
    <t>Технологія опрацювання інформації 2: Обробка графічної інформації</t>
  </si>
  <si>
    <t>Технологія опрацювання інформації 2: Обробка графічної інформації (курсова робота)</t>
  </si>
  <si>
    <t>Технології поліграфічного виробництва 1: Формні процеси</t>
  </si>
  <si>
    <t>3+1е</t>
  </si>
  <si>
    <t>6+1е</t>
  </si>
  <si>
    <t>2+5д</t>
  </si>
  <si>
    <t>Основи медіатехнологій / Теорія та історія медіатехнологій</t>
  </si>
  <si>
    <t>8+1е</t>
  </si>
  <si>
    <t xml:space="preserve">                                ІНТЕГРОВАНИЙ   РОБОЧИЙ   НАВЧАЛЬНИЙ   ПЛАН</t>
  </si>
  <si>
    <t>Інформатизація ВПВ 1: Алгоритмічні мови та програмування</t>
  </si>
  <si>
    <t>Основи філософії</t>
  </si>
  <si>
    <t>Соціальна психологія</t>
  </si>
  <si>
    <t>6+4д</t>
  </si>
  <si>
    <t>Право в галузі реклами та PR</t>
  </si>
  <si>
    <t xml:space="preserve">СТ-п71 (10+0) </t>
  </si>
  <si>
    <t>1,2    3, 4</t>
  </si>
  <si>
    <t>0+1д</t>
  </si>
  <si>
    <t>5+5д</t>
  </si>
  <si>
    <t>Промислова екологія</t>
  </si>
  <si>
    <t>Іноземна мова мова загально-технічного спрямування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</si>
</sst>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sz val="18"/>
      <name val="Arial"/>
      <family val="2"/>
    </font>
    <font>
      <sz val="11"/>
      <name val="Arial Cyr"/>
      <family val="0"/>
    </font>
    <font>
      <b/>
      <sz val="20"/>
      <name val="Arial Cyr"/>
      <family val="2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sz val="25"/>
      <name val="Arial"/>
      <family val="2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"/>
      <family val="2"/>
    </font>
    <font>
      <sz val="8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4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1" fillId="0" borderId="11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justify" wrapText="1"/>
    </xf>
    <xf numFmtId="49" fontId="17" fillId="0" borderId="0" xfId="0" applyNumberFormat="1" applyFont="1" applyBorder="1" applyAlignment="1">
      <alignment horizontal="left" vertical="justify" wrapText="1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vertical="justify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justify" wrapText="1"/>
    </xf>
    <xf numFmtId="0" fontId="13" fillId="0" borderId="0" xfId="0" applyFont="1" applyBorder="1" applyAlignment="1">
      <alignment vertical="justify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/>
    </xf>
    <xf numFmtId="0" fontId="18" fillId="0" borderId="18" xfId="0" applyFont="1" applyBorder="1" applyAlignment="1">
      <alignment/>
    </xf>
    <xf numFmtId="49" fontId="18" fillId="0" borderId="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49" fontId="18" fillId="0" borderId="20" xfId="0" applyNumberFormat="1" applyFont="1" applyBorder="1" applyAlignment="1">
      <alignment horizontal="center" vertical="justify" wrapText="1"/>
    </xf>
    <xf numFmtId="49" fontId="18" fillId="0" borderId="21" xfId="0" applyNumberFormat="1" applyFont="1" applyBorder="1" applyAlignment="1">
      <alignment horizontal="center" vertical="justify" wrapText="1"/>
    </xf>
    <xf numFmtId="49" fontId="18" fillId="0" borderId="22" xfId="0" applyNumberFormat="1" applyFont="1" applyBorder="1" applyAlignment="1">
      <alignment horizontal="center" vertical="justify" wrapText="1"/>
    </xf>
    <xf numFmtId="0" fontId="18" fillId="0" borderId="0" xfId="0" applyFont="1" applyBorder="1" applyAlignment="1">
      <alignment horizontal="center" vertical="justify" wrapText="1"/>
    </xf>
    <xf numFmtId="0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 vertical="justify"/>
    </xf>
    <xf numFmtId="0" fontId="18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justify"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center" vertical="justify" wrapText="1"/>
    </xf>
    <xf numFmtId="0" fontId="24" fillId="0" borderId="0" xfId="0" applyNumberFormat="1" applyFont="1" applyBorder="1" applyAlignment="1">
      <alignment horizontal="center" vertical="justify" wrapText="1"/>
    </xf>
    <xf numFmtId="0" fontId="14" fillId="0" borderId="0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left" vertical="justify"/>
    </xf>
    <xf numFmtId="49" fontId="24" fillId="0" borderId="0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center" vertical="justify" wrapText="1"/>
    </xf>
    <xf numFmtId="49" fontId="17" fillId="0" borderId="0" xfId="0" applyNumberFormat="1" applyFont="1" applyBorder="1" applyAlignment="1">
      <alignment horizontal="center" vertical="justify" wrapText="1"/>
    </xf>
    <xf numFmtId="0" fontId="24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3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9" fontId="14" fillId="0" borderId="0" xfId="0" applyNumberFormat="1" applyFont="1" applyBorder="1" applyAlignment="1">
      <alignment vertical="justify"/>
    </xf>
    <xf numFmtId="0" fontId="18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justify"/>
      <protection/>
    </xf>
    <xf numFmtId="0" fontId="18" fillId="0" borderId="0" xfId="0" applyFont="1" applyBorder="1" applyAlignment="1" applyProtection="1">
      <alignment horizontal="righ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25" fillId="0" borderId="2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justify" wrapText="1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18" fillId="0" borderId="27" xfId="0" applyNumberFormat="1" applyFont="1" applyBorder="1" applyAlignment="1">
      <alignment horizontal="center" vertical="justify" wrapText="1"/>
    </xf>
    <xf numFmtId="49" fontId="18" fillId="0" borderId="14" xfId="0" applyNumberFormat="1" applyFont="1" applyBorder="1" applyAlignment="1">
      <alignment horizontal="center" vertical="justify" wrapText="1"/>
    </xf>
    <xf numFmtId="49" fontId="7" fillId="0" borderId="14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justify" wrapText="1"/>
    </xf>
    <xf numFmtId="49" fontId="7" fillId="0" borderId="28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42" xfId="0" applyFont="1" applyBorder="1" applyAlignment="1">
      <alignment/>
    </xf>
    <xf numFmtId="0" fontId="0" fillId="0" borderId="0" xfId="0" applyAlignment="1">
      <alignment/>
    </xf>
    <xf numFmtId="0" fontId="25" fillId="0" borderId="43" xfId="0" applyFont="1" applyBorder="1" applyAlignment="1">
      <alignment horizontal="left" vertical="center"/>
    </xf>
    <xf numFmtId="49" fontId="7" fillId="0" borderId="44" xfId="0" applyNumberFormat="1" applyFont="1" applyBorder="1" applyAlignment="1" applyProtection="1">
      <alignment horizontal="left" vertical="justify"/>
      <protection/>
    </xf>
    <xf numFmtId="49" fontId="7" fillId="0" borderId="44" xfId="0" applyNumberFormat="1" applyFont="1" applyBorder="1" applyAlignment="1" applyProtection="1">
      <alignment horizontal="center" vertical="justify"/>
      <protection/>
    </xf>
    <xf numFmtId="0" fontId="25" fillId="0" borderId="44" xfId="0" applyFont="1" applyBorder="1" applyAlignment="1" applyProtection="1">
      <alignment/>
      <protection/>
    </xf>
    <xf numFmtId="0" fontId="25" fillId="0" borderId="44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0" xfId="0" applyFont="1" applyBorder="1" applyAlignment="1" applyProtection="1">
      <alignment horizontal="right"/>
      <protection/>
    </xf>
    <xf numFmtId="0" fontId="19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 wrapText="1" shrinkToFit="1"/>
    </xf>
    <xf numFmtId="0" fontId="31" fillId="0" borderId="22" xfId="0" applyNumberFormat="1" applyFont="1" applyBorder="1" applyAlignment="1">
      <alignment horizontal="center" vertical="center" wrapText="1" shrinkToFit="1"/>
    </xf>
    <xf numFmtId="0" fontId="31" fillId="0" borderId="21" xfId="0" applyNumberFormat="1" applyFont="1" applyBorder="1" applyAlignment="1">
      <alignment horizontal="center" vertical="center" shrinkToFit="1"/>
    </xf>
    <xf numFmtId="0" fontId="31" fillId="0" borderId="45" xfId="0" applyNumberFormat="1" applyFont="1" applyBorder="1" applyAlignment="1">
      <alignment horizontal="center" vertical="center" shrinkToFit="1"/>
    </xf>
    <xf numFmtId="0" fontId="31" fillId="0" borderId="20" xfId="0" applyNumberFormat="1" applyFont="1" applyBorder="1" applyAlignment="1">
      <alignment horizontal="center" vertical="center" shrinkToFit="1"/>
    </xf>
    <xf numFmtId="0" fontId="31" fillId="0" borderId="46" xfId="0" applyNumberFormat="1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 wrapText="1" shrinkToFit="1"/>
    </xf>
    <xf numFmtId="0" fontId="31" fillId="0" borderId="48" xfId="0" applyNumberFormat="1" applyFont="1" applyBorder="1" applyAlignment="1">
      <alignment horizontal="center" vertical="center" wrapText="1" shrinkToFit="1"/>
    </xf>
    <xf numFmtId="0" fontId="31" fillId="0" borderId="14" xfId="0" applyNumberFormat="1" applyFont="1" applyBorder="1" applyAlignment="1">
      <alignment horizontal="center" vertical="center" shrinkToFit="1"/>
    </xf>
    <xf numFmtId="0" fontId="31" fillId="0" borderId="49" xfId="0" applyNumberFormat="1" applyFont="1" applyBorder="1" applyAlignment="1">
      <alignment horizontal="center" vertical="center" shrinkToFit="1"/>
    </xf>
    <xf numFmtId="0" fontId="31" fillId="0" borderId="38" xfId="0" applyNumberFormat="1" applyFont="1" applyBorder="1" applyAlignment="1">
      <alignment horizontal="center" vertical="center" shrinkToFit="1"/>
    </xf>
    <xf numFmtId="0" fontId="31" fillId="0" borderId="24" xfId="0" applyNumberFormat="1" applyFont="1" applyBorder="1" applyAlignment="1">
      <alignment horizontal="center" vertical="center" shrinkToFit="1"/>
    </xf>
    <xf numFmtId="0" fontId="31" fillId="0" borderId="5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 wrapText="1" shrinkToFit="1"/>
    </xf>
    <xf numFmtId="0" fontId="31" fillId="0" borderId="51" xfId="0" applyNumberFormat="1" applyFont="1" applyBorder="1" applyAlignment="1">
      <alignment horizontal="center" vertical="center" wrapText="1" shrinkToFit="1"/>
    </xf>
    <xf numFmtId="0" fontId="31" fillId="0" borderId="18" xfId="0" applyNumberFormat="1" applyFont="1" applyBorder="1" applyAlignment="1">
      <alignment horizontal="center" vertical="center" shrinkToFit="1"/>
    </xf>
    <xf numFmtId="0" fontId="31" fillId="0" borderId="52" xfId="0" applyNumberFormat="1" applyFont="1" applyBorder="1" applyAlignment="1">
      <alignment horizontal="center" vertical="center" shrinkToFit="1"/>
    </xf>
    <xf numFmtId="0" fontId="31" fillId="0" borderId="53" xfId="0" applyNumberFormat="1" applyFont="1" applyBorder="1" applyAlignment="1">
      <alignment horizontal="center" vertical="center" shrinkToFit="1"/>
    </xf>
    <xf numFmtId="0" fontId="31" fillId="0" borderId="32" xfId="0" applyNumberFormat="1" applyFont="1" applyBorder="1" applyAlignment="1">
      <alignment horizontal="center" vertical="center" shrinkToFit="1"/>
    </xf>
    <xf numFmtId="0" fontId="31" fillId="0" borderId="54" xfId="0" applyNumberFormat="1" applyFont="1" applyBorder="1" applyAlignment="1">
      <alignment horizontal="center" vertical="center" wrapText="1" shrinkToFit="1"/>
    </xf>
    <xf numFmtId="0" fontId="31" fillId="0" borderId="55" xfId="0" applyNumberFormat="1" applyFont="1" applyBorder="1" applyAlignment="1">
      <alignment horizontal="center" vertical="center" wrapText="1" shrinkToFit="1"/>
    </xf>
    <xf numFmtId="0" fontId="31" fillId="0" borderId="56" xfId="0" applyNumberFormat="1" applyFont="1" applyBorder="1" applyAlignment="1">
      <alignment horizontal="center" vertical="center" wrapText="1" shrinkToFit="1"/>
    </xf>
    <xf numFmtId="0" fontId="31" fillId="0" borderId="55" xfId="0" applyNumberFormat="1" applyFont="1" applyBorder="1" applyAlignment="1">
      <alignment horizontal="center" vertical="center" shrinkToFit="1"/>
    </xf>
    <xf numFmtId="0" fontId="31" fillId="0" borderId="57" xfId="0" applyNumberFormat="1" applyFont="1" applyBorder="1" applyAlignment="1">
      <alignment horizontal="center" vertical="center" shrinkToFit="1"/>
    </xf>
    <xf numFmtId="0" fontId="31" fillId="0" borderId="54" xfId="0" applyNumberFormat="1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 wrapText="1" shrinkToFit="1"/>
    </xf>
    <xf numFmtId="0" fontId="8" fillId="0" borderId="55" xfId="0" applyNumberFormat="1" applyFont="1" applyBorder="1" applyAlignment="1">
      <alignment horizontal="center" vertical="center" wrapText="1" shrinkToFit="1"/>
    </xf>
    <xf numFmtId="0" fontId="8" fillId="0" borderId="56" xfId="0" applyNumberFormat="1" applyFont="1" applyBorder="1" applyAlignment="1">
      <alignment horizontal="center" vertical="center" wrapText="1" shrinkToFit="1"/>
    </xf>
    <xf numFmtId="0" fontId="8" fillId="0" borderId="55" xfId="0" applyNumberFormat="1" applyFont="1" applyBorder="1" applyAlignment="1">
      <alignment horizontal="center" vertical="center" shrinkToFit="1"/>
    </xf>
    <xf numFmtId="0" fontId="8" fillId="0" borderId="57" xfId="0" applyNumberFormat="1" applyFont="1" applyBorder="1" applyAlignment="1">
      <alignment horizontal="center" vertical="center" shrinkToFit="1"/>
    </xf>
    <xf numFmtId="0" fontId="8" fillId="0" borderId="54" xfId="0" applyNumberFormat="1" applyFont="1" applyBorder="1" applyAlignment="1">
      <alignment horizontal="center" vertical="center" shrinkToFit="1"/>
    </xf>
    <xf numFmtId="0" fontId="8" fillId="0" borderId="54" xfId="0" applyNumberFormat="1" applyFont="1" applyBorder="1" applyAlignment="1">
      <alignment horizontal="center" vertical="center" wrapText="1" shrinkToFit="1"/>
    </xf>
    <xf numFmtId="0" fontId="8" fillId="0" borderId="56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left" vertical="center" shrinkToFit="1"/>
    </xf>
    <xf numFmtId="0" fontId="30" fillId="0" borderId="59" xfId="0" applyFont="1" applyBorder="1" applyAlignment="1">
      <alignment horizontal="left" vertical="center" shrinkToFit="1"/>
    </xf>
    <xf numFmtId="0" fontId="8" fillId="0" borderId="58" xfId="0" applyNumberFormat="1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60" xfId="0" applyFont="1" applyBorder="1" applyAlignment="1">
      <alignment horizontal="center" vertical="top"/>
    </xf>
    <xf numFmtId="0" fontId="31" fillId="0" borderId="61" xfId="0" applyNumberFormat="1" applyFont="1" applyBorder="1" applyAlignment="1">
      <alignment horizontal="center" vertical="center" wrapText="1" shrinkToFit="1"/>
    </xf>
    <xf numFmtId="0" fontId="31" fillId="0" borderId="62" xfId="0" applyNumberFormat="1" applyFont="1" applyBorder="1" applyAlignment="1">
      <alignment horizontal="center" vertical="center" wrapText="1" shrinkToFit="1"/>
    </xf>
    <xf numFmtId="0" fontId="31" fillId="0" borderId="61" xfId="0" applyNumberFormat="1" applyFont="1" applyBorder="1" applyAlignment="1">
      <alignment horizontal="center" vertical="center" shrinkToFit="1"/>
    </xf>
    <xf numFmtId="0" fontId="31" fillId="0" borderId="63" xfId="0" applyNumberFormat="1" applyFont="1" applyBorder="1" applyAlignment="1">
      <alignment horizontal="center" vertical="center" shrinkToFit="1"/>
    </xf>
    <xf numFmtId="0" fontId="31" fillId="0" borderId="64" xfId="0" applyNumberFormat="1" applyFont="1" applyBorder="1" applyAlignment="1">
      <alignment horizontal="center" vertical="center" shrinkToFit="1"/>
    </xf>
    <xf numFmtId="0" fontId="31" fillId="0" borderId="6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vertical="top"/>
    </xf>
    <xf numFmtId="0" fontId="18" fillId="0" borderId="67" xfId="0" applyFont="1" applyBorder="1" applyAlignment="1">
      <alignment/>
    </xf>
    <xf numFmtId="0" fontId="17" fillId="0" borderId="67" xfId="0" applyFont="1" applyBorder="1" applyAlignment="1">
      <alignment/>
    </xf>
    <xf numFmtId="0" fontId="18" fillId="0" borderId="14" xfId="0" applyFont="1" applyBorder="1" applyAlignment="1">
      <alignment vertical="top"/>
    </xf>
    <xf numFmtId="0" fontId="18" fillId="0" borderId="38" xfId="0" applyFont="1" applyBorder="1" applyAlignment="1">
      <alignment vertical="top"/>
    </xf>
    <xf numFmtId="0" fontId="30" fillId="0" borderId="44" xfId="0" applyFont="1" applyBorder="1" applyAlignment="1">
      <alignment horizontal="left" vertical="center" shrinkToFit="1"/>
    </xf>
    <xf numFmtId="0" fontId="30" fillId="0" borderId="66" xfId="0" applyFont="1" applyBorder="1" applyAlignment="1">
      <alignment horizontal="left" vertical="center" shrinkToFit="1"/>
    </xf>
    <xf numFmtId="0" fontId="31" fillId="0" borderId="44" xfId="0" applyNumberFormat="1" applyFont="1" applyBorder="1" applyAlignment="1">
      <alignment horizontal="left" vertical="center" wrapText="1" shrinkToFit="1"/>
    </xf>
    <xf numFmtId="0" fontId="12" fillId="0" borderId="44" xfId="0" applyFont="1" applyFill="1" applyBorder="1" applyAlignment="1">
      <alignment horizontal="lef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49" fontId="17" fillId="0" borderId="50" xfId="0" applyNumberFormat="1" applyFont="1" applyBorder="1" applyAlignment="1">
      <alignment horizontal="center" vertical="justify" wrapText="1"/>
    </xf>
    <xf numFmtId="49" fontId="17" fillId="0" borderId="71" xfId="0" applyNumberFormat="1" applyFont="1" applyBorder="1" applyAlignment="1">
      <alignment horizontal="center" vertical="justify" wrapText="1"/>
    </xf>
    <xf numFmtId="0" fontId="31" fillId="0" borderId="7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66" xfId="0" applyFont="1" applyBorder="1" applyAlignment="1">
      <alignment horizontal="left" vertical="center"/>
    </xf>
    <xf numFmtId="0" fontId="8" fillId="0" borderId="73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1" fillId="0" borderId="22" xfId="0" applyNumberFormat="1" applyFont="1" applyBorder="1" applyAlignment="1">
      <alignment horizontal="center" vertical="center" shrinkToFit="1"/>
    </xf>
    <xf numFmtId="0" fontId="31" fillId="0" borderId="48" xfId="0" applyNumberFormat="1" applyFont="1" applyBorder="1" applyAlignment="1">
      <alignment horizontal="center" vertical="center" shrinkToFit="1"/>
    </xf>
    <xf numFmtId="0" fontId="31" fillId="0" borderId="51" xfId="0" applyNumberFormat="1" applyFont="1" applyBorder="1" applyAlignment="1">
      <alignment horizontal="center" vertical="center" shrinkToFit="1"/>
    </xf>
    <xf numFmtId="0" fontId="8" fillId="0" borderId="74" xfId="0" applyNumberFormat="1" applyFont="1" applyBorder="1" applyAlignment="1">
      <alignment horizontal="center" vertical="center" shrinkToFit="1"/>
    </xf>
    <xf numFmtId="0" fontId="8" fillId="0" borderId="75" xfId="0" applyNumberFormat="1" applyFont="1" applyBorder="1" applyAlignment="1">
      <alignment horizontal="center" vertical="center" shrinkToFit="1"/>
    </xf>
    <xf numFmtId="0" fontId="31" fillId="0" borderId="47" xfId="0" applyNumberFormat="1" applyFont="1" applyBorder="1" applyAlignment="1">
      <alignment horizontal="center" vertical="center" shrinkToFit="1"/>
    </xf>
    <xf numFmtId="0" fontId="31" fillId="0" borderId="27" xfId="0" applyNumberFormat="1" applyFont="1" applyBorder="1" applyAlignment="1">
      <alignment horizontal="center" vertical="center" shrinkToFit="1"/>
    </xf>
    <xf numFmtId="0" fontId="31" fillId="0" borderId="76" xfId="0" applyNumberFormat="1" applyFont="1" applyBorder="1" applyAlignment="1">
      <alignment horizontal="center" vertical="center" shrinkToFit="1"/>
    </xf>
    <xf numFmtId="0" fontId="31" fillId="0" borderId="50" xfId="0" applyNumberFormat="1" applyFont="1" applyBorder="1" applyAlignment="1">
      <alignment horizontal="center" vertical="center" shrinkToFit="1"/>
    </xf>
    <xf numFmtId="0" fontId="31" fillId="0" borderId="71" xfId="0" applyNumberFormat="1" applyFont="1" applyBorder="1" applyAlignment="1">
      <alignment horizontal="center" vertical="center" shrinkToFit="1"/>
    </xf>
    <xf numFmtId="0" fontId="31" fillId="0" borderId="28" xfId="0" applyNumberFormat="1" applyFont="1" applyBorder="1" applyAlignment="1">
      <alignment horizontal="center" vertical="center" shrinkToFit="1"/>
    </xf>
    <xf numFmtId="0" fontId="31" fillId="0" borderId="77" xfId="0" applyNumberFormat="1" applyFont="1" applyBorder="1" applyAlignment="1">
      <alignment horizontal="center" vertical="center" shrinkToFit="1"/>
    </xf>
    <xf numFmtId="0" fontId="18" fillId="0" borderId="27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49" xfId="0" applyFont="1" applyBorder="1" applyAlignment="1">
      <alignment/>
    </xf>
    <xf numFmtId="0" fontId="31" fillId="0" borderId="7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/>
    </xf>
    <xf numFmtId="0" fontId="18" fillId="0" borderId="79" xfId="0" applyFont="1" applyBorder="1" applyAlignment="1">
      <alignment/>
    </xf>
    <xf numFmtId="0" fontId="8" fillId="0" borderId="80" xfId="0" applyNumberFormat="1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8" fillId="0" borderId="81" xfId="0" applyFont="1" applyBorder="1" applyAlignment="1">
      <alignment/>
    </xf>
    <xf numFmtId="0" fontId="31" fillId="0" borderId="82" xfId="0" applyNumberFormat="1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/>
    </xf>
    <xf numFmtId="0" fontId="18" fillId="0" borderId="63" xfId="0" applyFont="1" applyBorder="1" applyAlignment="1">
      <alignment/>
    </xf>
    <xf numFmtId="0" fontId="8" fillId="0" borderId="83" xfId="0" applyFont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 shrinkToFit="1"/>
    </xf>
    <xf numFmtId="0" fontId="31" fillId="0" borderId="42" xfId="0" applyNumberFormat="1" applyFont="1" applyBorder="1" applyAlignment="1">
      <alignment horizontal="center" vertical="center" shrinkToFit="1"/>
    </xf>
    <xf numFmtId="0" fontId="31" fillId="0" borderId="62" xfId="0" applyNumberFormat="1" applyFont="1" applyBorder="1" applyAlignment="1">
      <alignment horizontal="center" vertical="center" shrinkToFit="1"/>
    </xf>
    <xf numFmtId="0" fontId="31" fillId="0" borderId="83" xfId="0" applyNumberFormat="1" applyFont="1" applyBorder="1" applyAlignment="1">
      <alignment horizontal="center" vertical="center" shrinkToFit="1"/>
    </xf>
    <xf numFmtId="0" fontId="8" fillId="0" borderId="84" xfId="0" applyNumberFormat="1" applyFont="1" applyBorder="1" applyAlignment="1">
      <alignment horizontal="center" vertical="center" wrapText="1" shrinkToFit="1"/>
    </xf>
    <xf numFmtId="0" fontId="8" fillId="0" borderId="85" xfId="0" applyNumberFormat="1" applyFont="1" applyBorder="1" applyAlignment="1">
      <alignment horizontal="center" vertical="center" wrapText="1" shrinkToFit="1"/>
    </xf>
    <xf numFmtId="0" fontId="8" fillId="0" borderId="86" xfId="0" applyNumberFormat="1" applyFont="1" applyBorder="1" applyAlignment="1">
      <alignment horizontal="center" vertical="center" wrapText="1" shrinkToFit="1"/>
    </xf>
    <xf numFmtId="0" fontId="8" fillId="0" borderId="85" xfId="0" applyNumberFormat="1" applyFont="1" applyBorder="1" applyAlignment="1">
      <alignment horizontal="center" vertical="center" shrinkToFit="1"/>
    </xf>
    <xf numFmtId="0" fontId="8" fillId="0" borderId="87" xfId="0" applyNumberFormat="1" applyFont="1" applyBorder="1" applyAlignment="1">
      <alignment horizontal="center" vertical="center" shrinkToFit="1"/>
    </xf>
    <xf numFmtId="0" fontId="8" fillId="0" borderId="88" xfId="0" applyNumberFormat="1" applyFont="1" applyBorder="1" applyAlignment="1">
      <alignment horizontal="center" vertical="center" shrinkToFit="1"/>
    </xf>
    <xf numFmtId="0" fontId="8" fillId="0" borderId="42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left" vertical="center" wrapText="1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60" xfId="0" applyFont="1" applyBorder="1" applyAlignment="1">
      <alignment horizontal="left" vertical="center" shrinkToFit="1"/>
    </xf>
    <xf numFmtId="0" fontId="8" fillId="0" borderId="85" xfId="0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31" fillId="0" borderId="84" xfId="0" applyNumberFormat="1" applyFont="1" applyBorder="1" applyAlignment="1">
      <alignment horizontal="center" vertical="center" shrinkToFit="1"/>
    </xf>
    <xf numFmtId="0" fontId="31" fillId="0" borderId="85" xfId="0" applyNumberFormat="1" applyFont="1" applyBorder="1" applyAlignment="1">
      <alignment horizontal="center" vertical="center" shrinkToFit="1"/>
    </xf>
    <xf numFmtId="0" fontId="31" fillId="0" borderId="86" xfId="0" applyNumberFormat="1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/>
    </xf>
    <xf numFmtId="0" fontId="18" fillId="0" borderId="87" xfId="0" applyFont="1" applyBorder="1" applyAlignment="1">
      <alignment/>
    </xf>
    <xf numFmtId="0" fontId="18" fillId="0" borderId="55" xfId="0" applyFont="1" applyBorder="1" applyAlignment="1">
      <alignment/>
    </xf>
    <xf numFmtId="0" fontId="8" fillId="0" borderId="47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76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7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77" xfId="0" applyNumberFormat="1" applyFont="1" applyBorder="1" applyAlignment="1">
      <alignment horizontal="center" vertical="center"/>
    </xf>
    <xf numFmtId="0" fontId="8" fillId="0" borderId="86" xfId="0" applyNumberFormat="1" applyFont="1" applyBorder="1" applyAlignment="1">
      <alignment horizontal="center" vertical="center" shrinkToFit="1"/>
    </xf>
    <xf numFmtId="0" fontId="8" fillId="0" borderId="78" xfId="0" applyNumberFormat="1" applyFont="1" applyBorder="1" applyAlignment="1">
      <alignment horizontal="center" vertical="center"/>
    </xf>
    <xf numFmtId="0" fontId="8" fillId="0" borderId="79" xfId="0" applyNumberFormat="1" applyFont="1" applyBorder="1" applyAlignment="1">
      <alignment horizontal="center" vertical="center"/>
    </xf>
    <xf numFmtId="49" fontId="7" fillId="0" borderId="84" xfId="0" applyNumberFormat="1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left" vertical="center"/>
    </xf>
    <xf numFmtId="0" fontId="33" fillId="0" borderId="85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1" fillId="0" borderId="72" xfId="0" applyNumberFormat="1" applyFont="1" applyBorder="1" applyAlignment="1">
      <alignment horizontal="left" vertical="center" wrapText="1" shrinkToFit="1"/>
    </xf>
    <xf numFmtId="0" fontId="31" fillId="0" borderId="66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18" fillId="0" borderId="57" xfId="0" applyFont="1" applyBorder="1" applyAlignment="1">
      <alignment/>
    </xf>
    <xf numFmtId="0" fontId="31" fillId="0" borderId="66" xfId="0" applyNumberFormat="1" applyFont="1" applyBorder="1" applyAlignment="1">
      <alignment horizontal="left" vertical="center" wrapText="1" shrinkToFit="1"/>
    </xf>
    <xf numFmtId="0" fontId="31" fillId="0" borderId="89" xfId="0" applyNumberFormat="1" applyFont="1" applyBorder="1" applyAlignment="1">
      <alignment horizontal="left" vertical="center" wrapText="1" shrinkToFit="1"/>
    </xf>
    <xf numFmtId="0" fontId="31" fillId="0" borderId="43" xfId="0" applyNumberFormat="1" applyFont="1" applyBorder="1" applyAlignment="1">
      <alignment horizontal="left" vertical="center" wrapText="1" shrinkToFit="1"/>
    </xf>
    <xf numFmtId="0" fontId="31" fillId="0" borderId="90" xfId="0" applyNumberFormat="1" applyFont="1" applyBorder="1" applyAlignment="1">
      <alignment horizontal="left" vertical="center" wrapText="1" shrinkToFit="1"/>
    </xf>
    <xf numFmtId="0" fontId="31" fillId="0" borderId="91" xfId="0" applyFont="1" applyBorder="1" applyAlignment="1">
      <alignment horizontal="left" vertical="center"/>
    </xf>
    <xf numFmtId="0" fontId="31" fillId="0" borderId="91" xfId="0" applyNumberFormat="1" applyFont="1" applyBorder="1" applyAlignment="1">
      <alignment horizontal="left" vertical="center" wrapText="1" shrinkToFit="1"/>
    </xf>
    <xf numFmtId="0" fontId="31" fillId="0" borderId="8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18" fillId="0" borderId="45" xfId="0" applyFont="1" applyBorder="1" applyAlignment="1">
      <alignment/>
    </xf>
    <xf numFmtId="0" fontId="18" fillId="0" borderId="92" xfId="0" applyFont="1" applyBorder="1" applyAlignment="1">
      <alignment/>
    </xf>
    <xf numFmtId="0" fontId="31" fillId="0" borderId="93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1" fillId="0" borderId="47" xfId="0" applyNumberFormat="1" applyFont="1" applyBorder="1" applyAlignment="1">
      <alignment horizontal="center" vertical="center" wrapText="1" shrinkToFit="1"/>
    </xf>
    <xf numFmtId="0" fontId="31" fillId="0" borderId="27" xfId="0" applyNumberFormat="1" applyFont="1" applyBorder="1" applyAlignment="1">
      <alignment horizontal="center" vertical="center" wrapText="1" shrinkToFit="1"/>
    </xf>
    <xf numFmtId="0" fontId="31" fillId="0" borderId="76" xfId="0" applyNumberFormat="1" applyFont="1" applyBorder="1" applyAlignment="1">
      <alignment horizontal="center" vertical="center" wrapText="1" shrinkToFit="1"/>
    </xf>
    <xf numFmtId="0" fontId="31" fillId="0" borderId="50" xfId="0" applyNumberFormat="1" applyFont="1" applyBorder="1" applyAlignment="1">
      <alignment horizontal="center" vertical="center" wrapText="1" shrinkToFit="1"/>
    </xf>
    <xf numFmtId="0" fontId="31" fillId="0" borderId="49" xfId="0" applyNumberFormat="1" applyFont="1" applyBorder="1" applyAlignment="1">
      <alignment horizontal="center" vertical="center" wrapText="1" shrinkToFit="1"/>
    </xf>
    <xf numFmtId="0" fontId="31" fillId="0" borderId="71" xfId="0" applyNumberFormat="1" applyFont="1" applyBorder="1" applyAlignment="1">
      <alignment horizontal="center" vertical="center" wrapText="1" shrinkToFit="1"/>
    </xf>
    <xf numFmtId="0" fontId="31" fillId="0" borderId="28" xfId="0" applyNumberFormat="1" applyFont="1" applyBorder="1" applyAlignment="1">
      <alignment horizontal="center" vertical="center" wrapText="1" shrinkToFit="1"/>
    </xf>
    <xf numFmtId="0" fontId="31" fillId="0" borderId="77" xfId="0" applyNumberFormat="1" applyFont="1" applyBorder="1" applyAlignment="1">
      <alignment horizontal="center" vertical="center" wrapText="1" shrinkToFit="1"/>
    </xf>
    <xf numFmtId="0" fontId="31" fillId="0" borderId="78" xfId="0" applyNumberFormat="1" applyFont="1" applyBorder="1" applyAlignment="1">
      <alignment horizontal="center" vertical="center" shrinkToFit="1"/>
    </xf>
    <xf numFmtId="0" fontId="31" fillId="0" borderId="79" xfId="0" applyNumberFormat="1" applyFont="1" applyBorder="1" applyAlignment="1">
      <alignment horizontal="center" vertical="center" shrinkToFit="1"/>
    </xf>
    <xf numFmtId="0" fontId="30" fillId="0" borderId="96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96" xfId="0" applyFont="1" applyBorder="1" applyAlignment="1">
      <alignment horizontal="left" vertical="center" shrinkToFit="1"/>
    </xf>
    <xf numFmtId="0" fontId="30" fillId="0" borderId="65" xfId="0" applyFont="1" applyBorder="1" applyAlignment="1">
      <alignment horizontal="left" vertical="center" shrinkToFit="1"/>
    </xf>
    <xf numFmtId="0" fontId="31" fillId="0" borderId="80" xfId="0" applyNumberFormat="1" applyFont="1" applyBorder="1" applyAlignment="1">
      <alignment horizontal="center" vertical="center" shrinkToFit="1"/>
    </xf>
    <xf numFmtId="0" fontId="31" fillId="0" borderId="74" xfId="0" applyNumberFormat="1" applyFont="1" applyBorder="1" applyAlignment="1">
      <alignment horizontal="center" vertical="center" shrinkToFit="1"/>
    </xf>
    <xf numFmtId="0" fontId="31" fillId="0" borderId="97" xfId="0" applyFont="1" applyBorder="1" applyAlignment="1">
      <alignment horizontal="left" vertical="center"/>
    </xf>
    <xf numFmtId="0" fontId="31" fillId="0" borderId="58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  <xf numFmtId="0" fontId="31" fillId="0" borderId="97" xfId="0" applyNumberFormat="1" applyFont="1" applyBorder="1" applyAlignment="1">
      <alignment horizontal="left" vertical="center" wrapText="1" shrinkToFit="1"/>
    </xf>
    <xf numFmtId="0" fontId="31" fillId="0" borderId="58" xfId="0" applyNumberFormat="1" applyFont="1" applyBorder="1" applyAlignment="1">
      <alignment horizontal="left" vertical="center" wrapText="1" shrinkToFit="1"/>
    </xf>
    <xf numFmtId="0" fontId="31" fillId="0" borderId="59" xfId="0" applyNumberFormat="1" applyFont="1" applyBorder="1" applyAlignment="1">
      <alignment horizontal="left" vertical="center" wrapText="1" shrinkToFit="1"/>
    </xf>
    <xf numFmtId="0" fontId="31" fillId="0" borderId="82" xfId="0" applyNumberFormat="1" applyFont="1" applyBorder="1" applyAlignment="1">
      <alignment horizontal="center" vertical="center" wrapText="1" shrinkToFit="1"/>
    </xf>
    <xf numFmtId="0" fontId="31" fillId="0" borderId="45" xfId="0" applyNumberFormat="1" applyFont="1" applyBorder="1" applyAlignment="1">
      <alignment horizontal="center" vertical="center" wrapText="1" shrinkToFit="1"/>
    </xf>
    <xf numFmtId="0" fontId="31" fillId="0" borderId="98" xfId="0" applyNumberFormat="1" applyFont="1" applyBorder="1" applyAlignment="1">
      <alignment horizontal="center" vertical="center" shrinkToFit="1"/>
    </xf>
    <xf numFmtId="0" fontId="8" fillId="0" borderId="81" xfId="0" applyNumberFormat="1" applyFont="1" applyBorder="1" applyAlignment="1">
      <alignment horizontal="center" vertical="center" shrinkToFit="1"/>
    </xf>
    <xf numFmtId="0" fontId="31" fillId="0" borderId="99" xfId="0" applyNumberFormat="1" applyFont="1" applyBorder="1" applyAlignment="1">
      <alignment horizontal="center" vertical="center" shrinkToFit="1"/>
    </xf>
    <xf numFmtId="0" fontId="31" fillId="0" borderId="100" xfId="0" applyNumberFormat="1" applyFont="1" applyBorder="1" applyAlignment="1">
      <alignment horizontal="center" vertical="center" shrinkToFit="1"/>
    </xf>
    <xf numFmtId="0" fontId="31" fillId="0" borderId="65" xfId="0" applyNumberFormat="1" applyFont="1" applyBorder="1" applyAlignment="1">
      <alignment horizontal="center" vertical="center" shrinkToFit="1"/>
    </xf>
    <xf numFmtId="0" fontId="31" fillId="0" borderId="60" xfId="0" applyNumberFormat="1" applyFont="1" applyBorder="1" applyAlignment="1">
      <alignment horizontal="center" vertical="center" shrinkToFit="1"/>
    </xf>
    <xf numFmtId="0" fontId="31" fillId="0" borderId="90" xfId="0" applyNumberFormat="1" applyFont="1" applyBorder="1" applyAlignment="1">
      <alignment horizontal="center" vertical="center" shrinkToFit="1"/>
    </xf>
    <xf numFmtId="0" fontId="31" fillId="0" borderId="101" xfId="0" applyNumberFormat="1" applyFont="1" applyBorder="1" applyAlignment="1">
      <alignment horizontal="center" vertical="center" shrinkToFit="1"/>
    </xf>
    <xf numFmtId="0" fontId="31" fillId="0" borderId="102" xfId="0" applyNumberFormat="1" applyFont="1" applyBorder="1" applyAlignment="1">
      <alignment horizontal="center" vertical="center" shrinkToFit="1"/>
    </xf>
    <xf numFmtId="0" fontId="31" fillId="0" borderId="103" xfId="0" applyNumberFormat="1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49" fontId="25" fillId="0" borderId="112" xfId="0" applyNumberFormat="1" applyFont="1" applyBorder="1" applyAlignment="1">
      <alignment horizontal="center" vertical="center"/>
    </xf>
    <xf numFmtId="0" fontId="31" fillId="0" borderId="93" xfId="0" applyNumberFormat="1" applyFont="1" applyBorder="1" applyAlignment="1">
      <alignment horizontal="center" vertical="center" wrapText="1" shrinkToFit="1"/>
    </xf>
    <xf numFmtId="0" fontId="31" fillId="0" borderId="94" xfId="0" applyNumberFormat="1" applyFont="1" applyBorder="1" applyAlignment="1">
      <alignment horizontal="center" vertical="center" wrapText="1" shrinkToFit="1"/>
    </xf>
    <xf numFmtId="0" fontId="31" fillId="0" borderId="95" xfId="0" applyNumberFormat="1" applyFont="1" applyBorder="1" applyAlignment="1">
      <alignment horizontal="center" vertical="center" wrapText="1" shrinkToFit="1"/>
    </xf>
    <xf numFmtId="0" fontId="8" fillId="0" borderId="113" xfId="0" applyNumberFormat="1" applyFont="1" applyBorder="1" applyAlignment="1">
      <alignment horizontal="center" vertical="center" wrapText="1" shrinkToFit="1"/>
    </xf>
    <xf numFmtId="0" fontId="31" fillId="0" borderId="70" xfId="0" applyNumberFormat="1" applyFont="1" applyBorder="1" applyAlignment="1">
      <alignment horizontal="center" vertical="center" wrapText="1" shrinkToFit="1"/>
    </xf>
    <xf numFmtId="0" fontId="31" fillId="0" borderId="114" xfId="0" applyNumberFormat="1" applyFont="1" applyBorder="1" applyAlignment="1">
      <alignment horizontal="center" vertical="center" wrapText="1" shrinkToFit="1"/>
    </xf>
    <xf numFmtId="0" fontId="31" fillId="0" borderId="113" xfId="0" applyNumberFormat="1" applyFont="1" applyBorder="1" applyAlignment="1">
      <alignment horizontal="center" vertical="center" wrapText="1" shrinkToFit="1"/>
    </xf>
    <xf numFmtId="0" fontId="31" fillId="0" borderId="109" xfId="0" applyNumberFormat="1" applyFont="1" applyBorder="1" applyAlignment="1">
      <alignment horizontal="center" vertical="center" wrapText="1" shrinkToFit="1"/>
    </xf>
    <xf numFmtId="0" fontId="31" fillId="0" borderId="68" xfId="0" applyNumberFormat="1" applyFont="1" applyBorder="1" applyAlignment="1">
      <alignment horizontal="center" vertical="center" wrapText="1" shrinkToFit="1"/>
    </xf>
    <xf numFmtId="0" fontId="8" fillId="0" borderId="113" xfId="0" applyNumberFormat="1" applyFont="1" applyBorder="1" applyAlignment="1">
      <alignment horizontal="center" vertical="center" shrinkToFit="1"/>
    </xf>
    <xf numFmtId="0" fontId="31" fillId="0" borderId="84" xfId="0" applyNumberFormat="1" applyFont="1" applyBorder="1" applyAlignment="1">
      <alignment horizontal="center" vertical="center" wrapText="1" shrinkToFit="1"/>
    </xf>
    <xf numFmtId="0" fontId="31" fillId="0" borderId="85" xfId="0" applyNumberFormat="1" applyFont="1" applyBorder="1" applyAlignment="1">
      <alignment horizontal="center" vertical="center" wrapText="1" shrinkToFit="1"/>
    </xf>
    <xf numFmtId="0" fontId="31" fillId="0" borderId="86" xfId="0" applyNumberFormat="1" applyFont="1" applyBorder="1" applyAlignment="1">
      <alignment horizontal="center" vertical="center" wrapText="1" shrinkToFit="1"/>
    </xf>
    <xf numFmtId="0" fontId="31" fillId="0" borderId="87" xfId="0" applyNumberFormat="1" applyFont="1" applyBorder="1" applyAlignment="1">
      <alignment horizontal="center" vertical="center" wrapText="1" shrinkToFit="1"/>
    </xf>
    <xf numFmtId="0" fontId="15" fillId="0" borderId="115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 textRotation="90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1" fillId="0" borderId="116" xfId="0" applyNumberFormat="1" applyFont="1" applyBorder="1" applyAlignment="1">
      <alignment horizontal="left" vertical="center" wrapText="1" shrinkToFit="1"/>
    </xf>
    <xf numFmtId="0" fontId="30" fillId="0" borderId="117" xfId="0" applyFont="1" applyBorder="1" applyAlignment="1">
      <alignment horizontal="left" vertical="center" shrinkToFit="1"/>
    </xf>
    <xf numFmtId="0" fontId="30" fillId="0" borderId="103" xfId="0" applyFont="1" applyBorder="1" applyAlignment="1">
      <alignment horizontal="left" vertical="center" shrinkToFit="1"/>
    </xf>
    <xf numFmtId="0" fontId="31" fillId="0" borderId="91" xfId="0" applyNumberFormat="1" applyFont="1" applyBorder="1" applyAlignment="1">
      <alignment horizontal="center" vertical="center" wrapText="1" shrinkToFit="1"/>
    </xf>
    <xf numFmtId="0" fontId="31" fillId="0" borderId="72" xfId="0" applyNumberFormat="1" applyFont="1" applyBorder="1" applyAlignment="1">
      <alignment horizontal="center" vertical="center" wrapText="1" shrinkToFit="1"/>
    </xf>
    <xf numFmtId="0" fontId="31" fillId="0" borderId="116" xfId="0" applyNumberFormat="1" applyFont="1" applyBorder="1" applyAlignment="1">
      <alignment horizontal="center" vertical="center" wrapText="1" shrinkToFit="1"/>
    </xf>
    <xf numFmtId="0" fontId="31" fillId="0" borderId="74" xfId="0" applyNumberFormat="1" applyFont="1" applyBorder="1" applyAlignment="1">
      <alignment horizontal="center" vertical="center" wrapText="1" shrinkToFit="1"/>
    </xf>
    <xf numFmtId="0" fontId="31" fillId="0" borderId="97" xfId="0" applyNumberFormat="1" applyFont="1" applyBorder="1" applyAlignment="1">
      <alignment horizontal="center" vertical="center" wrapText="1" shrinkToFit="1"/>
    </xf>
    <xf numFmtId="0" fontId="31" fillId="0" borderId="118" xfId="0" applyNumberFormat="1" applyFont="1" applyBorder="1" applyAlignment="1">
      <alignment horizontal="center" vertical="center" wrapText="1" shrinkToFit="1"/>
    </xf>
    <xf numFmtId="0" fontId="31" fillId="0" borderId="89" xfId="0" applyNumberFormat="1" applyFont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52" xfId="0" applyFont="1" applyFill="1" applyBorder="1" applyAlignment="1">
      <alignment horizontal="center" vertical="center" textRotation="90" wrapText="1"/>
    </xf>
    <xf numFmtId="0" fontId="31" fillId="0" borderId="27" xfId="0" applyNumberFormat="1" applyFont="1" applyFill="1" applyBorder="1" applyAlignment="1">
      <alignment horizontal="center" vertical="center" wrapText="1" shrinkToFit="1"/>
    </xf>
    <xf numFmtId="0" fontId="31" fillId="0" borderId="76" xfId="0" applyNumberFormat="1" applyFont="1" applyFill="1" applyBorder="1" applyAlignment="1">
      <alignment horizontal="center" vertical="center" wrapText="1" shrinkToFit="1"/>
    </xf>
    <xf numFmtId="0" fontId="31" fillId="0" borderId="93" xfId="0" applyNumberFormat="1" applyFont="1" applyFill="1" applyBorder="1" applyAlignment="1">
      <alignment horizontal="center" vertical="center" wrapText="1" shrinkToFit="1"/>
    </xf>
    <xf numFmtId="0" fontId="3" fillId="0" borderId="61" xfId="0" applyNumberFormat="1" applyFont="1" applyFill="1" applyBorder="1" applyAlignment="1">
      <alignment horizontal="center" vertical="center" textRotation="90" wrapText="1"/>
    </xf>
    <xf numFmtId="0" fontId="31" fillId="0" borderId="86" xfId="0" applyFont="1" applyFill="1" applyBorder="1" applyAlignment="1">
      <alignment horizontal="center" vertical="center" wrapText="1"/>
    </xf>
    <xf numFmtId="0" fontId="31" fillId="0" borderId="118" xfId="0" applyFont="1" applyBorder="1" applyAlignment="1">
      <alignment horizontal="left" vertical="center"/>
    </xf>
    <xf numFmtId="0" fontId="31" fillId="0" borderId="119" xfId="0" applyFont="1" applyBorder="1" applyAlignment="1">
      <alignment horizontal="left" vertical="center"/>
    </xf>
    <xf numFmtId="0" fontId="31" fillId="0" borderId="101" xfId="0" applyFont="1" applyBorder="1" applyAlignment="1">
      <alignment horizontal="left" vertical="center"/>
    </xf>
    <xf numFmtId="0" fontId="31" fillId="0" borderId="89" xfId="0" applyFont="1" applyBorder="1" applyAlignment="1">
      <alignment horizontal="left" vertical="center"/>
    </xf>
    <xf numFmtId="0" fontId="31" fillId="0" borderId="43" xfId="0" applyFont="1" applyBorder="1" applyAlignment="1">
      <alignment horizontal="left" vertical="center"/>
    </xf>
    <xf numFmtId="0" fontId="31" fillId="0" borderId="90" xfId="0" applyFont="1" applyBorder="1" applyAlignment="1">
      <alignment horizontal="left" vertical="center"/>
    </xf>
    <xf numFmtId="0" fontId="7" fillId="0" borderId="120" xfId="0" applyNumberFormat="1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83" xfId="0" applyNumberFormat="1" applyFont="1" applyBorder="1" applyAlignment="1">
      <alignment horizontal="center" vertical="center" wrapText="1" shrinkToFit="1"/>
    </xf>
    <xf numFmtId="0" fontId="31" fillId="0" borderId="63" xfId="0" applyNumberFormat="1" applyFont="1" applyBorder="1" applyAlignment="1">
      <alignment horizontal="center" vertical="center" wrapText="1" shrinkToFit="1"/>
    </xf>
    <xf numFmtId="0" fontId="31" fillId="0" borderId="67" xfId="0" applyNumberFormat="1" applyFont="1" applyBorder="1" applyAlignment="1">
      <alignment horizontal="center" vertical="center" wrapText="1" shrinkToFit="1"/>
    </xf>
    <xf numFmtId="0" fontId="31" fillId="0" borderId="78" xfId="0" applyNumberFormat="1" applyFont="1" applyBorder="1" applyAlignment="1">
      <alignment horizontal="center" vertical="center" wrapText="1" shrinkToFit="1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0" fillId="0" borderId="90" xfId="0" applyFont="1" applyBorder="1" applyAlignment="1">
      <alignment horizontal="left" vertical="center" shrinkToFit="1"/>
    </xf>
    <xf numFmtId="0" fontId="31" fillId="0" borderId="47" xfId="0" applyNumberFormat="1" applyFont="1" applyFill="1" applyBorder="1" applyAlignment="1">
      <alignment horizontal="center" vertical="center" wrapText="1" shrinkToFit="1"/>
    </xf>
    <xf numFmtId="0" fontId="31" fillId="0" borderId="71" xfId="0" applyNumberFormat="1" applyFont="1" applyFill="1" applyBorder="1" applyAlignment="1">
      <alignment horizontal="center" vertical="center" wrapText="1" shrinkToFit="1"/>
    </xf>
    <xf numFmtId="0" fontId="31" fillId="0" borderId="77" xfId="0" applyNumberFormat="1" applyFont="1" applyFill="1" applyBorder="1" applyAlignment="1">
      <alignment horizontal="center" vertical="center" wrapText="1" shrinkToFit="1"/>
    </xf>
    <xf numFmtId="0" fontId="8" fillId="0" borderId="73" xfId="0" applyNumberFormat="1" applyFont="1" applyBorder="1" applyAlignment="1">
      <alignment horizontal="center" vertical="center" wrapText="1" shrinkToFit="1"/>
    </xf>
    <xf numFmtId="0" fontId="8" fillId="0" borderId="75" xfId="0" applyNumberFormat="1" applyFont="1" applyBorder="1" applyAlignment="1">
      <alignment horizontal="center" vertical="center" wrapText="1" shrinkToFit="1"/>
    </xf>
    <xf numFmtId="0" fontId="31" fillId="0" borderId="78" xfId="0" applyNumberFormat="1" applyFont="1" applyFill="1" applyBorder="1" applyAlignment="1">
      <alignment horizontal="center" vertical="center" wrapText="1" shrinkToFit="1"/>
    </xf>
    <xf numFmtId="0" fontId="31" fillId="0" borderId="82" xfId="0" applyNumberFormat="1" applyFont="1" applyFill="1" applyBorder="1" applyAlignment="1">
      <alignment horizontal="center" vertical="center" wrapText="1" shrinkToFit="1"/>
    </xf>
    <xf numFmtId="0" fontId="31" fillId="0" borderId="45" xfId="0" applyNumberFormat="1" applyFont="1" applyFill="1" applyBorder="1" applyAlignment="1">
      <alignment horizontal="center" vertical="center" wrapText="1" shrinkToFit="1"/>
    </xf>
    <xf numFmtId="0" fontId="31" fillId="0" borderId="42" xfId="0" applyNumberFormat="1" applyFont="1" applyBorder="1" applyAlignment="1">
      <alignment horizontal="center" vertical="center" wrapText="1" shrinkToFit="1"/>
    </xf>
    <xf numFmtId="0" fontId="31" fillId="0" borderId="57" xfId="0" applyNumberFormat="1" applyFont="1" applyBorder="1" applyAlignment="1">
      <alignment horizontal="center" vertical="center" wrapText="1" shrinkToFit="1"/>
    </xf>
    <xf numFmtId="0" fontId="31" fillId="0" borderId="79" xfId="0" applyNumberFormat="1" applyFont="1" applyBorder="1" applyAlignment="1">
      <alignment horizontal="center" vertical="center" wrapText="1" shrinkToFit="1"/>
    </xf>
    <xf numFmtId="0" fontId="8" fillId="0" borderId="57" xfId="0" applyNumberFormat="1" applyFont="1" applyBorder="1" applyAlignment="1">
      <alignment horizontal="center" vertical="center" wrapText="1" shrinkToFit="1"/>
    </xf>
    <xf numFmtId="0" fontId="31" fillId="0" borderId="20" xfId="0" applyNumberFormat="1" applyFont="1" applyBorder="1" applyAlignment="1">
      <alignment horizontal="center" vertical="center" wrapText="1" shrinkToFit="1"/>
    </xf>
    <xf numFmtId="0" fontId="31" fillId="0" borderId="53" xfId="0" applyNumberFormat="1" applyFont="1" applyBorder="1" applyAlignment="1">
      <alignment horizontal="center" vertical="center" wrapText="1" shrinkToFit="1"/>
    </xf>
    <xf numFmtId="0" fontId="31" fillId="0" borderId="121" xfId="0" applyNumberFormat="1" applyFont="1" applyBorder="1" applyAlignment="1">
      <alignment horizontal="center" vertical="center" wrapText="1" shrinkToFit="1"/>
    </xf>
    <xf numFmtId="0" fontId="31" fillId="0" borderId="99" xfId="0" applyNumberFormat="1" applyFont="1" applyBorder="1" applyAlignment="1">
      <alignment horizontal="center" vertical="center" wrapText="1" shrinkToFit="1"/>
    </xf>
    <xf numFmtId="0" fontId="31" fillId="0" borderId="75" xfId="0" applyNumberFormat="1" applyFont="1" applyBorder="1" applyAlignment="1">
      <alignment horizontal="center" vertical="center" wrapText="1" shrinkToFit="1"/>
    </xf>
    <xf numFmtId="0" fontId="31" fillId="0" borderId="38" xfId="0" applyNumberFormat="1" applyFont="1" applyBorder="1" applyAlignment="1">
      <alignment horizontal="center" vertical="center" wrapText="1" shrinkToFit="1"/>
    </xf>
    <xf numFmtId="0" fontId="31" fillId="0" borderId="64" xfId="0" applyNumberFormat="1" applyFont="1" applyBorder="1" applyAlignment="1">
      <alignment horizontal="center" vertical="center" wrapText="1" shrinkToFit="1"/>
    </xf>
    <xf numFmtId="0" fontId="31" fillId="0" borderId="80" xfId="0" applyNumberFormat="1" applyFont="1" applyBorder="1" applyAlignment="1">
      <alignment horizontal="center" vertical="center" wrapText="1" shrinkToFit="1"/>
    </xf>
    <xf numFmtId="0" fontId="31" fillId="0" borderId="81" xfId="0" applyNumberFormat="1" applyFont="1" applyBorder="1" applyAlignment="1">
      <alignment horizontal="center" vertical="center" wrapText="1" shrinkToFit="1"/>
    </xf>
    <xf numFmtId="0" fontId="31" fillId="0" borderId="122" xfId="0" applyNumberFormat="1" applyFont="1" applyBorder="1" applyAlignment="1">
      <alignment horizontal="center" vertical="center" wrapText="1" shrinkToFit="1"/>
    </xf>
    <xf numFmtId="0" fontId="31" fillId="0" borderId="52" xfId="0" applyNumberFormat="1" applyFont="1" applyBorder="1" applyAlignment="1">
      <alignment horizontal="center" vertical="center" wrapText="1" shrinkToFit="1"/>
    </xf>
    <xf numFmtId="0" fontId="31" fillId="0" borderId="102" xfId="0" applyNumberFormat="1" applyFont="1" applyBorder="1" applyAlignment="1">
      <alignment horizontal="center" vertical="center" wrapText="1" shrinkToFit="1"/>
    </xf>
    <xf numFmtId="0" fontId="8" fillId="0" borderId="80" xfId="0" applyNumberFormat="1" applyFont="1" applyBorder="1" applyAlignment="1">
      <alignment horizontal="center" vertical="center" wrapText="1" shrinkToFit="1"/>
    </xf>
    <xf numFmtId="0" fontId="31" fillId="0" borderId="28" xfId="0" applyNumberFormat="1" applyFont="1" applyFill="1" applyBorder="1" applyAlignment="1">
      <alignment horizontal="center" vertical="center" wrapText="1" shrinkToFit="1"/>
    </xf>
    <xf numFmtId="0" fontId="8" fillId="0" borderId="74" xfId="0" applyNumberFormat="1" applyFont="1" applyBorder="1" applyAlignment="1">
      <alignment horizontal="center" vertical="center" wrapText="1" shrinkToFit="1"/>
    </xf>
    <xf numFmtId="0" fontId="31" fillId="0" borderId="21" xfId="0" applyNumberFormat="1" applyFont="1" applyFill="1" applyBorder="1" applyAlignment="1">
      <alignment horizontal="center" vertical="center" wrapText="1" shrinkToFit="1"/>
    </xf>
    <xf numFmtId="0" fontId="31" fillId="0" borderId="22" xfId="0" applyNumberFormat="1" applyFont="1" applyFill="1" applyBorder="1" applyAlignment="1">
      <alignment horizontal="center" vertical="center" wrapText="1" shrinkToFit="1"/>
    </xf>
    <xf numFmtId="0" fontId="8" fillId="0" borderId="81" xfId="0" applyNumberFormat="1" applyFont="1" applyBorder="1" applyAlignment="1">
      <alignment horizontal="center" vertical="center" wrapText="1" shrinkToFit="1"/>
    </xf>
    <xf numFmtId="0" fontId="8" fillId="0" borderId="102" xfId="0" applyNumberFormat="1" applyFont="1" applyBorder="1" applyAlignment="1">
      <alignment horizontal="center" vertical="center" wrapText="1" shrinkToFit="1"/>
    </xf>
    <xf numFmtId="0" fontId="31" fillId="0" borderId="70" xfId="0" applyNumberFormat="1" applyFont="1" applyFill="1" applyBorder="1" applyAlignment="1">
      <alignment horizontal="center" vertical="center" wrapText="1" shrinkToFit="1"/>
    </xf>
    <xf numFmtId="0" fontId="31" fillId="0" borderId="12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8" fillId="0" borderId="52" xfId="0" applyFont="1" applyBorder="1" applyAlignment="1">
      <alignment/>
    </xf>
    <xf numFmtId="0" fontId="31" fillId="0" borderId="123" xfId="0" applyNumberFormat="1" applyFont="1" applyBorder="1" applyAlignment="1">
      <alignment horizontal="center" vertical="center" shrinkToFit="1"/>
    </xf>
    <xf numFmtId="0" fontId="31" fillId="0" borderId="122" xfId="0" applyNumberFormat="1" applyFont="1" applyBorder="1" applyAlignment="1">
      <alignment horizontal="center" vertical="center" shrinkToFit="1"/>
    </xf>
    <xf numFmtId="0" fontId="31" fillId="0" borderId="73" xfId="0" applyNumberFormat="1" applyFont="1" applyBorder="1" applyAlignment="1">
      <alignment horizontal="center" vertical="center" shrinkToFit="1"/>
    </xf>
    <xf numFmtId="0" fontId="31" fillId="0" borderId="81" xfId="0" applyNumberFormat="1" applyFont="1" applyBorder="1" applyAlignment="1">
      <alignment horizontal="center" vertical="center" shrinkToFit="1"/>
    </xf>
    <xf numFmtId="0" fontId="31" fillId="0" borderId="75" xfId="0" applyNumberFormat="1" applyFont="1" applyBorder="1" applyAlignment="1">
      <alignment horizontal="center" vertical="center" shrinkToFit="1"/>
    </xf>
    <xf numFmtId="0" fontId="31" fillId="0" borderId="80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18" fillId="0" borderId="74" xfId="0" applyFont="1" applyBorder="1" applyAlignment="1">
      <alignment/>
    </xf>
    <xf numFmtId="0" fontId="31" fillId="0" borderId="83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8" fillId="0" borderId="61" xfId="0" applyFont="1" applyBorder="1" applyAlignment="1">
      <alignment/>
    </xf>
    <xf numFmtId="0" fontId="8" fillId="0" borderId="114" xfId="0" applyNumberFormat="1" applyFont="1" applyBorder="1" applyAlignment="1">
      <alignment horizontal="center" vertical="center" wrapText="1" shrinkToFit="1"/>
    </xf>
    <xf numFmtId="0" fontId="31" fillId="0" borderId="99" xfId="0" applyNumberFormat="1" applyFont="1" applyFill="1" applyBorder="1" applyAlignment="1">
      <alignment horizontal="center" vertical="center" shrinkToFit="1"/>
    </xf>
    <xf numFmtId="0" fontId="31" fillId="0" borderId="27" xfId="0" applyNumberFormat="1" applyFont="1" applyFill="1" applyBorder="1" applyAlignment="1">
      <alignment horizontal="center" vertical="center" shrinkToFit="1"/>
    </xf>
    <xf numFmtId="0" fontId="31" fillId="0" borderId="78" xfId="0" applyNumberFormat="1" applyFont="1" applyFill="1" applyBorder="1" applyAlignment="1">
      <alignment horizontal="center" vertical="center" shrinkToFit="1"/>
    </xf>
    <xf numFmtId="0" fontId="31" fillId="0" borderId="47" xfId="0" applyNumberFormat="1" applyFont="1" applyFill="1" applyBorder="1" applyAlignment="1">
      <alignment horizontal="center" vertical="center" shrinkToFit="1"/>
    </xf>
    <xf numFmtId="0" fontId="31" fillId="0" borderId="76" xfId="0" applyNumberFormat="1" applyFont="1" applyFill="1" applyBorder="1" applyAlignment="1">
      <alignment horizontal="center" vertical="center" shrinkToFit="1"/>
    </xf>
    <xf numFmtId="0" fontId="31" fillId="0" borderId="4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/>
    </xf>
    <xf numFmtId="0" fontId="31" fillId="0" borderId="100" xfId="0" applyNumberFormat="1" applyFont="1" applyFill="1" applyBorder="1" applyAlignment="1">
      <alignment horizontal="center" vertical="center" shrinkToFit="1"/>
    </xf>
    <xf numFmtId="0" fontId="31" fillId="0" borderId="28" xfId="0" applyNumberFormat="1" applyFont="1" applyFill="1" applyBorder="1" applyAlignment="1">
      <alignment horizontal="center" vertical="center" shrinkToFit="1"/>
    </xf>
    <xf numFmtId="0" fontId="31" fillId="0" borderId="79" xfId="0" applyNumberFormat="1" applyFont="1" applyFill="1" applyBorder="1" applyAlignment="1">
      <alignment horizontal="center" vertical="center" shrinkToFit="1"/>
    </xf>
    <xf numFmtId="0" fontId="31" fillId="0" borderId="71" xfId="0" applyNumberFormat="1" applyFont="1" applyFill="1" applyBorder="1" applyAlignment="1">
      <alignment horizontal="center" vertical="center" shrinkToFit="1"/>
    </xf>
    <xf numFmtId="0" fontId="31" fillId="0" borderId="7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/>
    </xf>
    <xf numFmtId="0" fontId="8" fillId="0" borderId="81" xfId="0" applyFont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0" fontId="31" fillId="0" borderId="22" xfId="0" applyNumberFormat="1" applyFont="1" applyFill="1" applyBorder="1" applyAlignment="1">
      <alignment horizontal="center" vertical="center" shrinkToFit="1"/>
    </xf>
    <xf numFmtId="0" fontId="31" fillId="0" borderId="82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/>
    </xf>
    <xf numFmtId="0" fontId="31" fillId="0" borderId="8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 shrinkToFit="1"/>
    </xf>
    <xf numFmtId="0" fontId="8" fillId="0" borderId="61" xfId="0" applyNumberFormat="1" applyFont="1" applyBorder="1" applyAlignment="1">
      <alignment horizontal="center" vertical="center" shrinkToFit="1"/>
    </xf>
    <xf numFmtId="0" fontId="8" fillId="0" borderId="83" xfId="0" applyNumberFormat="1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0" fillId="0" borderId="44" xfId="0" applyFont="1" applyFill="1" applyBorder="1" applyAlignment="1">
      <alignment vertical="center"/>
    </xf>
    <xf numFmtId="0" fontId="30" fillId="0" borderId="43" xfId="0" applyFont="1" applyBorder="1" applyAlignment="1">
      <alignment horizontal="left" vertical="center"/>
    </xf>
    <xf numFmtId="0" fontId="8" fillId="0" borderId="117" xfId="0" applyNumberFormat="1" applyFont="1" applyBorder="1" applyAlignment="1">
      <alignment horizontal="center" vertical="center" wrapText="1" shrinkToFit="1"/>
    </xf>
    <xf numFmtId="0" fontId="8" fillId="0" borderId="57" xfId="0" applyFont="1" applyBorder="1" applyAlignment="1">
      <alignment horizontal="center" vertical="center"/>
    </xf>
    <xf numFmtId="0" fontId="31" fillId="0" borderId="68" xfId="0" applyNumberFormat="1" applyFont="1" applyFill="1" applyBorder="1" applyAlignment="1">
      <alignment horizontal="center" vertical="center" wrapText="1" shrinkToFit="1"/>
    </xf>
    <xf numFmtId="0" fontId="31" fillId="0" borderId="94" xfId="0" applyNumberFormat="1" applyFont="1" applyFill="1" applyBorder="1" applyAlignment="1">
      <alignment horizontal="center" vertical="center" wrapText="1" shrinkToFit="1"/>
    </xf>
    <xf numFmtId="0" fontId="8" fillId="32" borderId="88" xfId="0" applyNumberFormat="1" applyFont="1" applyFill="1" applyBorder="1" applyAlignment="1">
      <alignment horizontal="center" vertical="center" shrinkToFit="1"/>
    </xf>
    <xf numFmtId="0" fontId="8" fillId="32" borderId="85" xfId="0" applyNumberFormat="1" applyFont="1" applyFill="1" applyBorder="1" applyAlignment="1">
      <alignment horizontal="center" vertical="center" shrinkToFit="1"/>
    </xf>
    <xf numFmtId="0" fontId="8" fillId="32" borderId="86" xfId="0" applyNumberFormat="1" applyFont="1" applyFill="1" applyBorder="1" applyAlignment="1">
      <alignment horizontal="center" vertical="center" shrinkToFit="1"/>
    </xf>
    <xf numFmtId="0" fontId="8" fillId="32" borderId="42" xfId="0" applyNumberFormat="1" applyFont="1" applyFill="1" applyBorder="1" applyAlignment="1">
      <alignment horizontal="center" vertical="center" shrinkToFit="1"/>
    </xf>
    <xf numFmtId="0" fontId="8" fillId="32" borderId="55" xfId="0" applyNumberFormat="1" applyFont="1" applyFill="1" applyBorder="1" applyAlignment="1">
      <alignment horizontal="center" vertical="center" shrinkToFit="1"/>
    </xf>
    <xf numFmtId="0" fontId="8" fillId="32" borderId="47" xfId="0" applyNumberFormat="1" applyFont="1" applyFill="1" applyBorder="1" applyAlignment="1">
      <alignment horizontal="center" vertical="center"/>
    </xf>
    <xf numFmtId="0" fontId="8" fillId="32" borderId="27" xfId="0" applyNumberFormat="1" applyFont="1" applyFill="1" applyBorder="1" applyAlignment="1">
      <alignment horizontal="center" vertical="center"/>
    </xf>
    <xf numFmtId="0" fontId="8" fillId="32" borderId="99" xfId="0" applyNumberFormat="1" applyFont="1" applyFill="1" applyBorder="1" applyAlignment="1">
      <alignment horizontal="center" vertical="center"/>
    </xf>
    <xf numFmtId="0" fontId="8" fillId="32" borderId="78" xfId="0" applyNumberFormat="1" applyFont="1" applyFill="1" applyBorder="1" applyAlignment="1">
      <alignment horizontal="center" vertical="center"/>
    </xf>
    <xf numFmtId="0" fontId="8" fillId="32" borderId="76" xfId="0" applyNumberFormat="1" applyFont="1" applyFill="1" applyBorder="1" applyAlignment="1">
      <alignment horizontal="center" vertical="center"/>
    </xf>
    <xf numFmtId="0" fontId="31" fillId="32" borderId="47" xfId="0" applyFont="1" applyFill="1" applyBorder="1" applyAlignment="1">
      <alignment horizontal="center" vertical="center"/>
    </xf>
    <xf numFmtId="0" fontId="31" fillId="32" borderId="27" xfId="0" applyFont="1" applyFill="1" applyBorder="1" applyAlignment="1">
      <alignment horizontal="center" vertical="center"/>
    </xf>
    <xf numFmtId="0" fontId="18" fillId="32" borderId="27" xfId="0" applyFont="1" applyFill="1" applyBorder="1" applyAlignment="1">
      <alignment/>
    </xf>
    <xf numFmtId="0" fontId="8" fillId="32" borderId="50" xfId="0" applyNumberFormat="1" applyFont="1" applyFill="1" applyBorder="1" applyAlignment="1">
      <alignment horizontal="center" vertical="center"/>
    </xf>
    <xf numFmtId="0" fontId="8" fillId="32" borderId="14" xfId="0" applyNumberFormat="1" applyFont="1" applyFill="1" applyBorder="1" applyAlignment="1">
      <alignment horizontal="center" vertical="center"/>
    </xf>
    <xf numFmtId="0" fontId="8" fillId="32" borderId="38" xfId="0" applyNumberFormat="1" applyFont="1" applyFill="1" applyBorder="1" applyAlignment="1">
      <alignment horizontal="center" vertical="center"/>
    </xf>
    <xf numFmtId="0" fontId="8" fillId="32" borderId="49" xfId="0" applyNumberFormat="1" applyFont="1" applyFill="1" applyBorder="1" applyAlignment="1">
      <alignment horizontal="center" vertical="center"/>
    </xf>
    <xf numFmtId="0" fontId="8" fillId="32" borderId="48" xfId="0" applyNumberFormat="1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/>
    </xf>
    <xf numFmtId="0" fontId="31" fillId="32" borderId="50" xfId="0" applyFont="1" applyFill="1" applyBorder="1" applyAlignment="1">
      <alignment horizontal="center" vertical="center"/>
    </xf>
    <xf numFmtId="0" fontId="8" fillId="32" borderId="71" xfId="0" applyNumberFormat="1" applyFont="1" applyFill="1" applyBorder="1" applyAlignment="1">
      <alignment horizontal="center" vertical="center"/>
    </xf>
    <xf numFmtId="0" fontId="8" fillId="32" borderId="28" xfId="0" applyNumberFormat="1" applyFont="1" applyFill="1" applyBorder="1" applyAlignment="1">
      <alignment horizontal="center" vertical="center"/>
    </xf>
    <xf numFmtId="0" fontId="8" fillId="32" borderId="100" xfId="0" applyNumberFormat="1" applyFont="1" applyFill="1" applyBorder="1" applyAlignment="1">
      <alignment horizontal="center" vertical="center"/>
    </xf>
    <xf numFmtId="0" fontId="8" fillId="32" borderId="79" xfId="0" applyNumberFormat="1" applyFont="1" applyFill="1" applyBorder="1" applyAlignment="1">
      <alignment horizontal="center" vertical="center"/>
    </xf>
    <xf numFmtId="0" fontId="8" fillId="32" borderId="77" xfId="0" applyNumberFormat="1" applyFont="1" applyFill="1" applyBorder="1" applyAlignment="1">
      <alignment horizontal="center" vertical="center"/>
    </xf>
    <xf numFmtId="0" fontId="31" fillId="32" borderId="71" xfId="0" applyFont="1" applyFill="1" applyBorder="1" applyAlignment="1">
      <alignment horizontal="center" vertical="center"/>
    </xf>
    <xf numFmtId="0" fontId="31" fillId="32" borderId="28" xfId="0" applyFont="1" applyFill="1" applyBorder="1" applyAlignment="1">
      <alignment horizontal="center" vertical="center"/>
    </xf>
    <xf numFmtId="0" fontId="18" fillId="32" borderId="28" xfId="0" applyFont="1" applyFill="1" applyBorder="1" applyAlignment="1">
      <alignment/>
    </xf>
    <xf numFmtId="0" fontId="31" fillId="0" borderId="65" xfId="0" applyNumberFormat="1" applyFont="1" applyBorder="1" applyAlignment="1">
      <alignment horizontal="center" vertical="center" wrapText="1" shrinkToFit="1"/>
    </xf>
    <xf numFmtId="0" fontId="31" fillId="0" borderId="103" xfId="0" applyNumberFormat="1" applyFont="1" applyBorder="1" applyAlignment="1">
      <alignment horizontal="center" vertical="center" wrapText="1" shrinkToFit="1"/>
    </xf>
    <xf numFmtId="0" fontId="31" fillId="0" borderId="44" xfId="0" applyNumberFormat="1" applyFont="1" applyBorder="1" applyAlignment="1">
      <alignment horizontal="center" vertical="center" wrapText="1" shrinkToFit="1"/>
    </xf>
    <xf numFmtId="0" fontId="31" fillId="0" borderId="66" xfId="0" applyNumberFormat="1" applyFont="1" applyBorder="1" applyAlignment="1">
      <alignment horizontal="center" vertical="center" wrapText="1" shrinkToFit="1"/>
    </xf>
    <xf numFmtId="0" fontId="31" fillId="0" borderId="88" xfId="0" applyNumberFormat="1" applyFont="1" applyBorder="1" applyAlignment="1">
      <alignment horizontal="center" vertical="center" shrinkToFit="1"/>
    </xf>
    <xf numFmtId="0" fontId="31" fillId="0" borderId="87" xfId="0" applyNumberFormat="1" applyFont="1" applyBorder="1" applyAlignment="1">
      <alignment horizontal="center" vertical="center" shrinkToFit="1"/>
    </xf>
    <xf numFmtId="0" fontId="31" fillId="0" borderId="100" xfId="0" applyNumberFormat="1" applyFont="1" applyBorder="1" applyAlignment="1">
      <alignment horizontal="center" vertical="center" wrapText="1" shrinkToFit="1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18" fillId="0" borderId="85" xfId="0" applyFont="1" applyBorder="1" applyAlignment="1">
      <alignment/>
    </xf>
    <xf numFmtId="0" fontId="31" fillId="0" borderId="115" xfId="0" applyNumberFormat="1" applyFont="1" applyBorder="1" applyAlignment="1">
      <alignment horizontal="center" vertical="center" shrinkToFit="1"/>
    </xf>
    <xf numFmtId="0" fontId="31" fillId="0" borderId="121" xfId="0" applyNumberFormat="1" applyFont="1" applyBorder="1" applyAlignment="1">
      <alignment horizontal="center" vertical="center" shrinkToFit="1"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31" fillId="32" borderId="55" xfId="0" applyNumberFormat="1" applyFont="1" applyFill="1" applyBorder="1" applyAlignment="1">
      <alignment horizontal="center" vertical="center" shrinkToFit="1"/>
    </xf>
    <xf numFmtId="0" fontId="31" fillId="32" borderId="54" xfId="0" applyNumberFormat="1" applyFont="1" applyFill="1" applyBorder="1" applyAlignment="1">
      <alignment horizontal="center" vertical="center" shrinkToFit="1"/>
    </xf>
    <xf numFmtId="0" fontId="31" fillId="32" borderId="56" xfId="0" applyNumberFormat="1" applyFont="1" applyFill="1" applyBorder="1" applyAlignment="1">
      <alignment horizontal="center" vertical="center" shrinkToFit="1"/>
    </xf>
    <xf numFmtId="0" fontId="31" fillId="32" borderId="42" xfId="0" applyNumberFormat="1" applyFont="1" applyFill="1" applyBorder="1" applyAlignment="1">
      <alignment horizontal="center" vertical="center" shrinkToFit="1"/>
    </xf>
    <xf numFmtId="0" fontId="8" fillId="32" borderId="42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/>
    </xf>
    <xf numFmtId="0" fontId="25" fillId="0" borderId="42" xfId="0" applyFont="1" applyBorder="1" applyAlignment="1">
      <alignment vertical="center"/>
    </xf>
    <xf numFmtId="49" fontId="18" fillId="0" borderId="121" xfId="0" applyNumberFormat="1" applyFont="1" applyBorder="1" applyAlignment="1">
      <alignment horizontal="center" vertical="justify" wrapText="1"/>
    </xf>
    <xf numFmtId="0" fontId="7" fillId="0" borderId="121" xfId="0" applyFont="1" applyBorder="1" applyAlignment="1">
      <alignment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/>
    </xf>
    <xf numFmtId="0" fontId="33" fillId="0" borderId="5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60" xfId="0" applyNumberFormat="1" applyFont="1" applyBorder="1" applyAlignment="1">
      <alignment horizontal="center" vertical="center" wrapText="1" shrinkToFit="1"/>
    </xf>
    <xf numFmtId="0" fontId="31" fillId="0" borderId="113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 wrapText="1" shrinkToFit="1"/>
    </xf>
    <xf numFmtId="0" fontId="31" fillId="0" borderId="124" xfId="0" applyNumberFormat="1" applyFont="1" applyBorder="1" applyAlignment="1">
      <alignment horizontal="center" vertical="center" shrinkToFit="1"/>
    </xf>
    <xf numFmtId="0" fontId="31" fillId="0" borderId="85" xfId="0" applyNumberFormat="1" applyFont="1" applyFill="1" applyBorder="1" applyAlignment="1">
      <alignment horizontal="center" vertical="center" wrapText="1" shrinkToFit="1"/>
    </xf>
    <xf numFmtId="0" fontId="31" fillId="0" borderId="86" xfId="0" applyNumberFormat="1" applyFont="1" applyFill="1" applyBorder="1" applyAlignment="1">
      <alignment horizontal="center" vertical="center" wrapText="1" shrinkToFit="1"/>
    </xf>
    <xf numFmtId="0" fontId="31" fillId="0" borderId="57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8" fillId="0" borderId="102" xfId="0" applyNumberFormat="1" applyFont="1" applyBorder="1" applyAlignment="1">
      <alignment horizontal="center" vertical="center" shrinkToFit="1"/>
    </xf>
    <xf numFmtId="0" fontId="8" fillId="0" borderId="121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/>
    </xf>
    <xf numFmtId="0" fontId="8" fillId="0" borderId="115" xfId="0" applyNumberFormat="1" applyFont="1" applyBorder="1" applyAlignment="1">
      <alignment horizontal="center" vertical="center" shrinkToFit="1"/>
    </xf>
    <xf numFmtId="0" fontId="31" fillId="0" borderId="63" xfId="0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100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125" xfId="0" applyNumberFormat="1" applyFont="1" applyBorder="1" applyAlignment="1">
      <alignment horizontal="center" vertical="center" shrinkToFit="1"/>
    </xf>
    <xf numFmtId="0" fontId="8" fillId="0" borderId="103" xfId="0" applyNumberFormat="1" applyFont="1" applyBorder="1" applyAlignment="1">
      <alignment horizontal="center" vertical="center" shrinkToFit="1"/>
    </xf>
    <xf numFmtId="49" fontId="18" fillId="0" borderId="69" xfId="0" applyNumberFormat="1" applyFont="1" applyBorder="1" applyAlignment="1">
      <alignment horizontal="center" vertical="justify" wrapText="1"/>
    </xf>
    <xf numFmtId="49" fontId="18" fillId="0" borderId="117" xfId="0" applyNumberFormat="1" applyFont="1" applyBorder="1" applyAlignment="1">
      <alignment horizontal="center" vertical="justify" wrapText="1"/>
    </xf>
    <xf numFmtId="0" fontId="25" fillId="0" borderId="12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25" fillId="0" borderId="126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8" fillId="32" borderId="54" xfId="0" applyNumberFormat="1" applyFont="1" applyFill="1" applyBorder="1" applyAlignment="1">
      <alignment horizontal="center" vertical="center" shrinkToFit="1"/>
    </xf>
    <xf numFmtId="0" fontId="18" fillId="0" borderId="60" xfId="0" applyFont="1" applyBorder="1" applyAlignment="1">
      <alignment vertical="top"/>
    </xf>
    <xf numFmtId="0" fontId="18" fillId="0" borderId="60" xfId="0" applyFont="1" applyBorder="1" applyAlignment="1">
      <alignment/>
    </xf>
    <xf numFmtId="0" fontId="17" fillId="0" borderId="60" xfId="0" applyFont="1" applyBorder="1" applyAlignment="1">
      <alignment/>
    </xf>
    <xf numFmtId="0" fontId="8" fillId="32" borderId="5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25" fillId="0" borderId="127" xfId="0" applyNumberFormat="1" applyFont="1" applyBorder="1" applyAlignment="1">
      <alignment horizontal="center" vertical="center"/>
    </xf>
    <xf numFmtId="0" fontId="25" fillId="0" borderId="128" xfId="0" applyFont="1" applyBorder="1" applyAlignment="1">
      <alignment horizontal="left" vertical="center"/>
    </xf>
    <xf numFmtId="0" fontId="25" fillId="0" borderId="127" xfId="0" applyFont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31" fillId="0" borderId="83" xfId="0" applyNumberFormat="1" applyFont="1" applyFill="1" applyBorder="1" applyAlignment="1">
      <alignment horizontal="center" vertical="center" wrapText="1" shrinkToFit="1"/>
    </xf>
    <xf numFmtId="0" fontId="31" fillId="0" borderId="63" xfId="0" applyNumberFormat="1" applyFont="1" applyFill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99" xfId="0" applyNumberFormat="1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wrapText="1"/>
    </xf>
    <xf numFmtId="0" fontId="25" fillId="0" borderId="113" xfId="0" applyNumberFormat="1" applyFont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shrinkToFit="1"/>
    </xf>
    <xf numFmtId="0" fontId="8" fillId="0" borderId="57" xfId="0" applyNumberFormat="1" applyFont="1" applyFill="1" applyBorder="1" applyAlignment="1">
      <alignment horizontal="center" vertical="center" shrinkToFit="1"/>
    </xf>
    <xf numFmtId="49" fontId="25" fillId="0" borderId="129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3" xfId="0" applyNumberFormat="1" applyFont="1" applyBorder="1" applyAlignment="1">
      <alignment horizontal="center" vertical="center" shrinkToFit="1"/>
    </xf>
    <xf numFmtId="0" fontId="8" fillId="32" borderId="56" xfId="0" applyNumberFormat="1" applyFont="1" applyFill="1" applyBorder="1" applyAlignment="1">
      <alignment horizontal="center" vertical="center" shrinkToFit="1"/>
    </xf>
    <xf numFmtId="0" fontId="8" fillId="32" borderId="57" xfId="0" applyFont="1" applyFill="1" applyBorder="1" applyAlignment="1">
      <alignment horizontal="center" vertical="center"/>
    </xf>
    <xf numFmtId="0" fontId="8" fillId="32" borderId="73" xfId="0" applyNumberFormat="1" applyFont="1" applyFill="1" applyBorder="1" applyAlignment="1">
      <alignment horizontal="center" vertical="center" shrinkToFit="1"/>
    </xf>
    <xf numFmtId="0" fontId="8" fillId="32" borderId="74" xfId="0" applyNumberFormat="1" applyFont="1" applyFill="1" applyBorder="1" applyAlignment="1">
      <alignment horizontal="center" vertical="center" shrinkToFit="1"/>
    </xf>
    <xf numFmtId="0" fontId="8" fillId="32" borderId="75" xfId="0" applyNumberFormat="1" applyFont="1" applyFill="1" applyBorder="1" applyAlignment="1">
      <alignment horizontal="center" vertical="center" shrinkToFit="1"/>
    </xf>
    <xf numFmtId="0" fontId="8" fillId="32" borderId="80" xfId="0" applyNumberFormat="1" applyFont="1" applyFill="1" applyBorder="1" applyAlignment="1">
      <alignment horizontal="center" vertical="center" shrinkToFit="1"/>
    </xf>
    <xf numFmtId="0" fontId="8" fillId="32" borderId="103" xfId="0" applyNumberFormat="1" applyFont="1" applyFill="1" applyBorder="1" applyAlignment="1">
      <alignment horizontal="center" vertical="center" shrinkToFit="1"/>
    </xf>
    <xf numFmtId="0" fontId="8" fillId="0" borderId="103" xfId="0" applyNumberFormat="1" applyFont="1" applyBorder="1" applyAlignment="1">
      <alignment horizontal="center" vertical="center" wrapText="1" shrinkToFit="1"/>
    </xf>
    <xf numFmtId="0" fontId="8" fillId="32" borderId="20" xfId="0" applyNumberFormat="1" applyFont="1" applyFill="1" applyBorder="1" applyAlignment="1">
      <alignment horizontal="center" vertical="center" shrinkToFit="1"/>
    </xf>
    <xf numFmtId="0" fontId="8" fillId="32" borderId="21" xfId="0" applyNumberFormat="1" applyFont="1" applyFill="1" applyBorder="1" applyAlignment="1">
      <alignment horizontal="center" vertical="center" shrinkToFit="1"/>
    </xf>
    <xf numFmtId="0" fontId="8" fillId="32" borderId="22" xfId="0" applyNumberFormat="1" applyFont="1" applyFill="1" applyBorder="1" applyAlignment="1">
      <alignment horizontal="center" vertical="center" shrinkToFit="1"/>
    </xf>
    <xf numFmtId="0" fontId="8" fillId="32" borderId="83" xfId="0" applyNumberFormat="1" applyFont="1" applyFill="1" applyBorder="1" applyAlignment="1">
      <alignment horizontal="center" vertical="center" shrinkToFit="1"/>
    </xf>
    <xf numFmtId="0" fontId="8" fillId="32" borderId="61" xfId="0" applyNumberFormat="1" applyFont="1" applyFill="1" applyBorder="1" applyAlignment="1">
      <alignment horizontal="center" vertical="center" shrinkToFit="1"/>
    </xf>
    <xf numFmtId="0" fontId="8" fillId="32" borderId="62" xfId="0" applyNumberFormat="1" applyFont="1" applyFill="1" applyBorder="1" applyAlignment="1">
      <alignment horizontal="center" vertical="center" shrinkToFit="1"/>
    </xf>
    <xf numFmtId="0" fontId="8" fillId="32" borderId="80" xfId="0" applyFont="1" applyFill="1" applyBorder="1" applyAlignment="1">
      <alignment horizontal="center" vertical="center"/>
    </xf>
    <xf numFmtId="0" fontId="8" fillId="32" borderId="74" xfId="0" applyFont="1" applyFill="1" applyBorder="1" applyAlignment="1">
      <alignment horizontal="center" vertical="center"/>
    </xf>
    <xf numFmtId="0" fontId="31" fillId="0" borderId="92" xfId="0" applyNumberFormat="1" applyFont="1" applyBorder="1" applyAlignment="1">
      <alignment horizontal="center" vertical="center" wrapText="1" shrinkToFit="1"/>
    </xf>
    <xf numFmtId="0" fontId="31" fillId="0" borderId="115" xfId="0" applyNumberFormat="1" applyFont="1" applyBorder="1" applyAlignment="1">
      <alignment horizontal="center" vertical="center" wrapText="1" shrinkToFit="1"/>
    </xf>
    <xf numFmtId="0" fontId="31" fillId="0" borderId="99" xfId="0" applyNumberFormat="1" applyFont="1" applyFill="1" applyBorder="1" applyAlignment="1">
      <alignment horizontal="center" vertical="center" wrapText="1" shrinkToFit="1"/>
    </xf>
    <xf numFmtId="0" fontId="8" fillId="0" borderId="11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8" xfId="0" applyNumberFormat="1" applyFont="1" applyBorder="1" applyAlignment="1">
      <alignment horizontal="center" vertical="center" wrapText="1" shrinkToFit="1"/>
    </xf>
    <xf numFmtId="0" fontId="8" fillId="0" borderId="88" xfId="0" applyNumberFormat="1" applyFont="1" applyBorder="1" applyAlignment="1">
      <alignment horizontal="center" vertical="center" wrapText="1" shrinkToFit="1"/>
    </xf>
    <xf numFmtId="0" fontId="31" fillId="0" borderId="59" xfId="0" applyNumberFormat="1" applyFont="1" applyBorder="1" applyAlignment="1">
      <alignment horizontal="center" vertical="center" shrinkToFit="1"/>
    </xf>
    <xf numFmtId="0" fontId="33" fillId="0" borderId="57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8" fillId="0" borderId="42" xfId="0" applyNumberFormat="1" applyFont="1" applyFill="1" applyBorder="1" applyAlignment="1">
      <alignment horizontal="center" vertical="center" wrapText="1" shrinkToFit="1"/>
    </xf>
    <xf numFmtId="0" fontId="8" fillId="0" borderId="54" xfId="0" applyNumberFormat="1" applyFont="1" applyFill="1" applyBorder="1" applyAlignment="1">
      <alignment horizontal="center" vertical="center" wrapText="1" shrinkToFit="1"/>
    </xf>
    <xf numFmtId="0" fontId="8" fillId="0" borderId="113" xfId="0" applyNumberFormat="1" applyFont="1" applyFill="1" applyBorder="1" applyAlignment="1">
      <alignment horizontal="center" vertical="center" wrapText="1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0" fontId="8" fillId="0" borderId="85" xfId="0" applyNumberFormat="1" applyFont="1" applyFill="1" applyBorder="1" applyAlignment="1">
      <alignment horizontal="center" vertical="center" shrinkToFit="1"/>
    </xf>
    <xf numFmtId="0" fontId="8" fillId="0" borderId="55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8" fillId="0" borderId="56" xfId="0" applyNumberFormat="1" applyFont="1" applyFill="1" applyBorder="1" applyAlignment="1">
      <alignment horizontal="center" vertical="center" shrinkToFit="1"/>
    </xf>
    <xf numFmtId="0" fontId="8" fillId="0" borderId="80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8" fillId="0" borderId="103" xfId="0" applyNumberFormat="1" applyFont="1" applyFill="1" applyBorder="1" applyAlignment="1">
      <alignment horizontal="center" vertical="center" shrinkToFit="1"/>
    </xf>
    <xf numFmtId="0" fontId="31" fillId="0" borderId="73" xfId="0" applyNumberFormat="1" applyFont="1" applyFill="1" applyBorder="1" applyAlignment="1">
      <alignment horizontal="center" vertical="center" shrinkToFit="1"/>
    </xf>
    <xf numFmtId="0" fontId="31" fillId="0" borderId="74" xfId="0" applyNumberFormat="1" applyFont="1" applyFill="1" applyBorder="1" applyAlignment="1">
      <alignment horizontal="center" vertical="center" shrinkToFit="1"/>
    </xf>
    <xf numFmtId="0" fontId="31" fillId="0" borderId="103" xfId="0" applyNumberFormat="1" applyFont="1" applyFill="1" applyBorder="1" applyAlignment="1">
      <alignment horizontal="center" vertical="center" shrinkToFit="1"/>
    </xf>
    <xf numFmtId="0" fontId="8" fillId="0" borderId="55" xfId="0" applyNumberFormat="1" applyFont="1" applyFill="1" applyBorder="1" applyAlignment="1">
      <alignment horizontal="center" vertical="center" wrapText="1" shrinkToFit="1"/>
    </xf>
    <xf numFmtId="0" fontId="31" fillId="0" borderId="73" xfId="0" applyNumberFormat="1" applyFont="1" applyBorder="1" applyAlignment="1">
      <alignment horizontal="center" vertical="center" wrapText="1" shrinkToFit="1"/>
    </xf>
    <xf numFmtId="0" fontId="31" fillId="0" borderId="60" xfId="0" applyNumberFormat="1" applyFont="1" applyBorder="1" applyAlignment="1">
      <alignment horizontal="left" vertical="center" wrapText="1" shrinkToFit="1"/>
    </xf>
    <xf numFmtId="0" fontId="18" fillId="0" borderId="48" xfId="0" applyFont="1" applyBorder="1" applyAlignment="1">
      <alignment/>
    </xf>
    <xf numFmtId="0" fontId="31" fillId="0" borderId="7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18" xfId="0" applyFont="1" applyFill="1" applyBorder="1" applyAlignment="1">
      <alignment horizontal="left" vertical="center"/>
    </xf>
    <xf numFmtId="0" fontId="31" fillId="0" borderId="119" xfId="0" applyFont="1" applyFill="1" applyBorder="1" applyAlignment="1">
      <alignment horizontal="left" vertical="center"/>
    </xf>
    <xf numFmtId="0" fontId="31" fillId="0" borderId="101" xfId="0" applyFont="1" applyFill="1" applyBorder="1" applyAlignment="1">
      <alignment horizontal="left" vertical="center"/>
    </xf>
    <xf numFmtId="0" fontId="31" fillId="0" borderId="122" xfId="0" applyNumberFormat="1" applyFont="1" applyFill="1" applyBorder="1" applyAlignment="1">
      <alignment horizontal="center" vertical="center" wrapText="1" shrinkToFit="1"/>
    </xf>
    <xf numFmtId="0" fontId="31" fillId="0" borderId="52" xfId="0" applyNumberFormat="1" applyFont="1" applyFill="1" applyBorder="1" applyAlignment="1">
      <alignment horizontal="center" vertical="center" wrapText="1" shrinkToFit="1"/>
    </xf>
    <xf numFmtId="0" fontId="31" fillId="0" borderId="18" xfId="0" applyNumberFormat="1" applyFont="1" applyFill="1" applyBorder="1" applyAlignment="1">
      <alignment horizontal="center" vertical="center" wrapText="1" shrinkToFit="1"/>
    </xf>
    <xf numFmtId="0" fontId="31" fillId="0" borderId="51" xfId="0" applyNumberFormat="1" applyFont="1" applyFill="1" applyBorder="1" applyAlignment="1">
      <alignment horizontal="center" vertical="center" wrapText="1" shrinkToFit="1"/>
    </xf>
    <xf numFmtId="0" fontId="31" fillId="0" borderId="109" xfId="0" applyNumberFormat="1" applyFont="1" applyFill="1" applyBorder="1" applyAlignment="1">
      <alignment horizontal="center" vertical="center" wrapText="1" shrinkToFit="1"/>
    </xf>
    <xf numFmtId="0" fontId="31" fillId="0" borderId="53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0" borderId="50" xfId="0" applyNumberFormat="1" applyFont="1" applyFill="1" applyBorder="1" applyAlignment="1">
      <alignment horizontal="center" vertical="center" shrinkToFit="1"/>
    </xf>
    <xf numFmtId="0" fontId="31" fillId="0" borderId="14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49" fontId="15" fillId="0" borderId="44" xfId="0" applyNumberFormat="1" applyFont="1" applyBorder="1" applyAlignment="1" applyProtection="1">
      <alignment horizontal="left" vertical="justify"/>
      <protection/>
    </xf>
    <xf numFmtId="0" fontId="31" fillId="0" borderId="90" xfId="0" applyNumberFormat="1" applyFont="1" applyBorder="1" applyAlignment="1">
      <alignment horizontal="center" vertical="center" wrapText="1" shrinkToFit="1"/>
    </xf>
    <xf numFmtId="0" fontId="13" fillId="0" borderId="58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121" xfId="0" applyFont="1" applyFill="1" applyBorder="1" applyAlignment="1">
      <alignment horizontal="center" vertical="center"/>
    </xf>
    <xf numFmtId="0" fontId="31" fillId="0" borderId="42" xfId="0" applyNumberFormat="1" applyFont="1" applyFill="1" applyBorder="1" applyAlignment="1">
      <alignment horizontal="center" vertical="center" wrapText="1" shrinkToFit="1"/>
    </xf>
    <xf numFmtId="0" fontId="31" fillId="0" borderId="57" xfId="0" applyNumberFormat="1" applyFont="1" applyFill="1" applyBorder="1" applyAlignment="1">
      <alignment horizontal="center" vertical="center" wrapText="1" shrinkToFit="1"/>
    </xf>
    <xf numFmtId="0" fontId="31" fillId="0" borderId="54" xfId="0" applyNumberFormat="1" applyFont="1" applyFill="1" applyBorder="1" applyAlignment="1">
      <alignment horizontal="center" vertical="center" wrapText="1" shrinkToFit="1"/>
    </xf>
    <xf numFmtId="0" fontId="31" fillId="0" borderId="55" xfId="0" applyNumberFormat="1" applyFont="1" applyFill="1" applyBorder="1" applyAlignment="1">
      <alignment horizontal="center" vertical="center" wrapText="1" shrinkToFit="1"/>
    </xf>
    <xf numFmtId="0" fontId="31" fillId="0" borderId="14" xfId="0" applyNumberFormat="1" applyFont="1" applyFill="1" applyBorder="1" applyAlignment="1">
      <alignment horizontal="center" vertical="center" wrapText="1" shrinkToFit="1"/>
    </xf>
    <xf numFmtId="0" fontId="31" fillId="0" borderId="48" xfId="0" applyNumberFormat="1" applyFont="1" applyFill="1" applyBorder="1" applyAlignment="1">
      <alignment horizontal="center" vertical="center" wrapText="1" shrinkToFit="1"/>
    </xf>
    <xf numFmtId="0" fontId="31" fillId="0" borderId="55" xfId="0" applyNumberFormat="1" applyFont="1" applyFill="1" applyBorder="1" applyAlignment="1">
      <alignment horizontal="center" vertical="center" shrinkToFit="1"/>
    </xf>
    <xf numFmtId="0" fontId="31" fillId="0" borderId="54" xfId="0" applyNumberFormat="1" applyFont="1" applyFill="1" applyBorder="1" applyAlignment="1">
      <alignment horizontal="center" vertical="center" shrinkToFit="1"/>
    </xf>
    <xf numFmtId="0" fontId="31" fillId="0" borderId="56" xfId="0" applyNumberFormat="1" applyFont="1" applyFill="1" applyBorder="1" applyAlignment="1">
      <alignment horizontal="center" vertical="center" shrinkToFit="1"/>
    </xf>
    <xf numFmtId="0" fontId="31" fillId="0" borderId="42" xfId="0" applyNumberFormat="1" applyFont="1" applyFill="1" applyBorder="1" applyAlignment="1">
      <alignment horizontal="center" vertical="center" shrinkToFit="1"/>
    </xf>
    <xf numFmtId="0" fontId="31" fillId="0" borderId="57" xfId="0" applyNumberFormat="1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 shrinkToFit="1"/>
    </xf>
    <xf numFmtId="0" fontId="8" fillId="0" borderId="80" xfId="0" applyNumberFormat="1" applyFont="1" applyFill="1" applyBorder="1" applyAlignment="1">
      <alignment horizontal="center" vertical="center" wrapText="1" shrinkToFit="1"/>
    </xf>
    <xf numFmtId="0" fontId="8" fillId="0" borderId="81" xfId="0" applyNumberFormat="1" applyFont="1" applyFill="1" applyBorder="1" applyAlignment="1">
      <alignment horizontal="center" vertical="center" wrapText="1" shrinkToFit="1"/>
    </xf>
    <xf numFmtId="0" fontId="8" fillId="0" borderId="73" xfId="0" applyNumberFormat="1" applyFont="1" applyFill="1" applyBorder="1" applyAlignment="1">
      <alignment horizontal="center" vertical="center" wrapText="1" shrinkToFit="1"/>
    </xf>
    <xf numFmtId="0" fontId="8" fillId="0" borderId="74" xfId="0" applyNumberFormat="1" applyFont="1" applyFill="1" applyBorder="1" applyAlignment="1">
      <alignment horizontal="center" vertical="center" wrapText="1" shrinkToFit="1"/>
    </xf>
    <xf numFmtId="0" fontId="8" fillId="0" borderId="56" xfId="0" applyNumberFormat="1" applyFont="1" applyFill="1" applyBorder="1" applyAlignment="1">
      <alignment horizontal="center" vertical="center" wrapText="1" shrinkToFit="1"/>
    </xf>
    <xf numFmtId="0" fontId="8" fillId="0" borderId="74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0" fontId="31" fillId="0" borderId="80" xfId="0" applyNumberFormat="1" applyFont="1" applyFill="1" applyBorder="1" applyAlignment="1">
      <alignment horizontal="center" vertical="center" shrinkToFit="1"/>
    </xf>
    <xf numFmtId="0" fontId="31" fillId="0" borderId="81" xfId="0" applyNumberFormat="1" applyFont="1" applyFill="1" applyBorder="1" applyAlignment="1">
      <alignment horizontal="center" vertical="center" shrinkToFit="1"/>
    </xf>
    <xf numFmtId="0" fontId="31" fillId="0" borderId="80" xfId="0" applyFont="1" applyFill="1" applyBorder="1" applyAlignment="1">
      <alignment horizontal="center" vertical="center"/>
    </xf>
    <xf numFmtId="0" fontId="31" fillId="0" borderId="102" xfId="0" applyNumberFormat="1" applyFont="1" applyFill="1" applyBorder="1" applyAlignment="1">
      <alignment horizontal="center" vertical="center" shrinkToFit="1"/>
    </xf>
    <xf numFmtId="0" fontId="30" fillId="0" borderId="43" xfId="0" applyFont="1" applyBorder="1" applyAlignment="1">
      <alignment vertical="center"/>
    </xf>
    <xf numFmtId="0" fontId="8" fillId="0" borderId="12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31" fillId="0" borderId="11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18" fillId="0" borderId="92" xfId="0" applyFont="1" applyFill="1" applyBorder="1" applyAlignment="1">
      <alignment/>
    </xf>
    <xf numFmtId="0" fontId="31" fillId="0" borderId="9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1" fillId="0" borderId="50" xfId="0" applyNumberFormat="1" applyFont="1" applyFill="1" applyBorder="1" applyAlignment="1">
      <alignment horizontal="center" vertical="center" wrapText="1" shrinkToFit="1"/>
    </xf>
    <xf numFmtId="0" fontId="31" fillId="0" borderId="49" xfId="0" applyNumberFormat="1" applyFont="1" applyFill="1" applyBorder="1" applyAlignment="1">
      <alignment horizontal="center" vertical="center" wrapText="1" shrinkToFit="1"/>
    </xf>
    <xf numFmtId="0" fontId="31" fillId="0" borderId="38" xfId="0" applyNumberFormat="1" applyFont="1" applyFill="1" applyBorder="1" applyAlignment="1">
      <alignment horizontal="center" vertical="center" wrapText="1" shrinkToFit="1"/>
    </xf>
    <xf numFmtId="0" fontId="31" fillId="0" borderId="38" xfId="0" applyNumberFormat="1" applyFont="1" applyFill="1" applyBorder="1" applyAlignment="1">
      <alignment horizontal="center" vertical="center" shrinkToFit="1"/>
    </xf>
    <xf numFmtId="0" fontId="31" fillId="0" borderId="49" xfId="0" applyNumberFormat="1" applyFont="1" applyFill="1" applyBorder="1" applyAlignment="1">
      <alignment horizontal="center" vertical="center" shrinkToFit="1"/>
    </xf>
    <xf numFmtId="0" fontId="31" fillId="0" borderId="5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/>
    </xf>
    <xf numFmtId="0" fontId="31" fillId="0" borderId="49" xfId="0" applyFont="1" applyFill="1" applyBorder="1" applyAlignment="1">
      <alignment horizontal="center" vertical="center"/>
    </xf>
    <xf numFmtId="0" fontId="31" fillId="0" borderId="90" xfId="0" applyNumberFormat="1" applyFont="1" applyFill="1" applyBorder="1" applyAlignment="1">
      <alignment horizontal="left" vertical="center" wrapText="1" shrinkToFit="1"/>
    </xf>
    <xf numFmtId="0" fontId="31" fillId="0" borderId="122" xfId="0" applyNumberFormat="1" applyFont="1" applyFill="1" applyBorder="1" applyAlignment="1">
      <alignment horizontal="center" vertical="center" shrinkToFit="1"/>
    </xf>
    <xf numFmtId="0" fontId="31" fillId="0" borderId="12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/>
    </xf>
    <xf numFmtId="0" fontId="31" fillId="0" borderId="67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0" fontId="31" fillId="0" borderId="119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31" fillId="0" borderId="83" xfId="0" applyNumberFormat="1" applyFont="1" applyFill="1" applyBorder="1" applyAlignment="1">
      <alignment horizontal="center" vertical="center" shrinkToFit="1"/>
    </xf>
    <xf numFmtId="0" fontId="31" fillId="0" borderId="61" xfId="0" applyNumberFormat="1" applyFont="1" applyFill="1" applyBorder="1" applyAlignment="1">
      <alignment horizontal="center" vertical="center" shrinkToFit="1"/>
    </xf>
    <xf numFmtId="0" fontId="31" fillId="0" borderId="7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0" xfId="0" applyNumberFormat="1" applyFont="1" applyFill="1" applyBorder="1" applyAlignment="1">
      <alignment horizontal="center" vertical="center" wrapText="1" shrinkToFit="1"/>
    </xf>
    <xf numFmtId="0" fontId="31" fillId="0" borderId="49" xfId="0" applyNumberFormat="1" applyFont="1" applyFill="1" applyBorder="1" applyAlignment="1">
      <alignment horizontal="center" vertical="center" wrapText="1" shrinkToFit="1"/>
    </xf>
    <xf numFmtId="0" fontId="31" fillId="0" borderId="38" xfId="0" applyNumberFormat="1" applyFont="1" applyFill="1" applyBorder="1" applyAlignment="1">
      <alignment horizontal="center" vertical="center" wrapText="1" shrinkToFit="1"/>
    </xf>
    <xf numFmtId="0" fontId="31" fillId="0" borderId="14" xfId="0" applyNumberFormat="1" applyFont="1" applyFill="1" applyBorder="1" applyAlignment="1">
      <alignment horizontal="center" vertical="center" wrapText="1" shrinkToFit="1"/>
    </xf>
    <xf numFmtId="0" fontId="31" fillId="0" borderId="18" xfId="0" applyNumberFormat="1" applyFont="1" applyFill="1" applyBorder="1" applyAlignment="1">
      <alignment horizontal="center" vertical="center" wrapText="1" shrinkToFit="1"/>
    </xf>
    <xf numFmtId="0" fontId="31" fillId="0" borderId="51" xfId="0" applyNumberFormat="1" applyFont="1" applyFill="1" applyBorder="1" applyAlignment="1">
      <alignment horizontal="center" vertical="center" wrapText="1" shrinkToFit="1"/>
    </xf>
    <xf numFmtId="0" fontId="31" fillId="0" borderId="94" xfId="0" applyNumberFormat="1" applyFont="1" applyFill="1" applyBorder="1" applyAlignment="1">
      <alignment horizontal="center" vertical="center" wrapText="1" shrinkToFit="1"/>
    </xf>
    <xf numFmtId="0" fontId="31" fillId="0" borderId="53" xfId="0" applyNumberFormat="1" applyFont="1" applyFill="1" applyBorder="1" applyAlignment="1">
      <alignment horizontal="center" vertical="center" shrinkToFit="1"/>
    </xf>
    <xf numFmtId="0" fontId="31" fillId="0" borderId="14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0" borderId="38" xfId="0" applyNumberFormat="1" applyFont="1" applyFill="1" applyBorder="1" applyAlignment="1">
      <alignment horizontal="center" vertical="center" shrinkToFit="1"/>
    </xf>
    <xf numFmtId="0" fontId="31" fillId="0" borderId="49" xfId="0" applyNumberFormat="1" applyFont="1" applyFill="1" applyBorder="1" applyAlignment="1">
      <alignment horizontal="center" vertical="center" shrinkToFit="1"/>
    </xf>
    <xf numFmtId="0" fontId="31" fillId="0" borderId="83" xfId="0" applyNumberFormat="1" applyFont="1" applyFill="1" applyBorder="1" applyAlignment="1">
      <alignment horizontal="center" vertical="center" shrinkToFit="1"/>
    </xf>
    <xf numFmtId="0" fontId="31" fillId="0" borderId="61" xfId="0" applyNumberFormat="1" applyFont="1" applyFill="1" applyBorder="1" applyAlignment="1">
      <alignment horizontal="center" vertical="center" shrinkToFit="1"/>
    </xf>
    <xf numFmtId="0" fontId="31" fillId="0" borderId="63" xfId="0" applyNumberFormat="1" applyFont="1" applyFill="1" applyBorder="1" applyAlignment="1">
      <alignment horizontal="center" vertical="center" shrinkToFit="1"/>
    </xf>
    <xf numFmtId="0" fontId="31" fillId="0" borderId="64" xfId="0" applyNumberFormat="1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top"/>
    </xf>
    <xf numFmtId="49" fontId="34" fillId="0" borderId="0" xfId="0" applyNumberFormat="1" applyFont="1" applyBorder="1" applyAlignment="1">
      <alignment horizontal="left" vertical="justify"/>
    </xf>
    <xf numFmtId="0" fontId="7" fillId="0" borderId="115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49" fontId="31" fillId="0" borderId="0" xfId="0" applyNumberFormat="1" applyFont="1" applyBorder="1" applyAlignment="1" applyProtection="1">
      <alignment horizontal="left" vertical="justify"/>
      <protection/>
    </xf>
    <xf numFmtId="0" fontId="9" fillId="0" borderId="10" xfId="0" applyFont="1" applyBorder="1" applyAlignment="1">
      <alignment horizontal="center" vertical="justify" wrapText="1"/>
    </xf>
    <xf numFmtId="0" fontId="9" fillId="0" borderId="17" xfId="0" applyFont="1" applyBorder="1" applyAlignment="1">
      <alignment horizontal="center" vertical="justify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3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32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0" xfId="0" applyNumberFormat="1" applyFont="1" applyBorder="1" applyAlignment="1">
      <alignment horizontal="center" vertical="center" wrapText="1"/>
    </xf>
    <xf numFmtId="49" fontId="25" fillId="0" borderId="133" xfId="0" applyNumberFormat="1" applyFont="1" applyBorder="1" applyAlignment="1">
      <alignment horizontal="center" vertical="center"/>
    </xf>
    <xf numFmtId="49" fontId="25" fillId="0" borderId="134" xfId="0" applyNumberFormat="1" applyFont="1" applyBorder="1" applyAlignment="1">
      <alignment horizontal="center" vertical="center"/>
    </xf>
    <xf numFmtId="0" fontId="25" fillId="0" borderId="133" xfId="0" applyFont="1" applyBorder="1" applyAlignment="1">
      <alignment horizontal="left" vertical="center"/>
    </xf>
    <xf numFmtId="0" fontId="25" fillId="0" borderId="135" xfId="0" applyFont="1" applyBorder="1" applyAlignment="1">
      <alignment horizontal="left" vertical="center"/>
    </xf>
    <xf numFmtId="0" fontId="25" fillId="0" borderId="134" xfId="0" applyFont="1" applyBorder="1" applyAlignment="1">
      <alignment horizontal="left" vertical="center"/>
    </xf>
    <xf numFmtId="49" fontId="3" fillId="0" borderId="136" xfId="0" applyNumberFormat="1" applyFont="1" applyBorder="1" applyAlignment="1">
      <alignment horizontal="center" vertical="center" wrapText="1"/>
    </xf>
    <xf numFmtId="49" fontId="3" fillId="0" borderId="137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25" fillId="0" borderId="136" xfId="0" applyFont="1" applyBorder="1" applyAlignment="1">
      <alignment horizontal="left" vertical="center" wrapText="1"/>
    </xf>
    <xf numFmtId="0" fontId="25" fillId="0" borderId="137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49" fontId="25" fillId="0" borderId="138" xfId="0" applyNumberFormat="1" applyFont="1" applyBorder="1" applyAlignment="1">
      <alignment horizontal="center" vertical="center"/>
    </xf>
    <xf numFmtId="49" fontId="25" fillId="0" borderId="139" xfId="0" applyNumberFormat="1" applyFont="1" applyBorder="1" applyAlignment="1">
      <alignment horizontal="center" vertical="center"/>
    </xf>
    <xf numFmtId="0" fontId="25" fillId="0" borderId="138" xfId="0" applyFont="1" applyBorder="1" applyAlignment="1">
      <alignment horizontal="left" vertical="center"/>
    </xf>
    <xf numFmtId="0" fontId="25" fillId="0" borderId="140" xfId="0" applyFont="1" applyBorder="1" applyAlignment="1">
      <alignment horizontal="left" vertical="center"/>
    </xf>
    <xf numFmtId="0" fontId="25" fillId="0" borderId="139" xfId="0" applyFont="1" applyBorder="1" applyAlignment="1">
      <alignment horizontal="left" vertical="center"/>
    </xf>
    <xf numFmtId="49" fontId="3" fillId="0" borderId="13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0" xfId="0" applyNumberFormat="1" applyFont="1" applyBorder="1" applyAlignment="1">
      <alignment horizontal="center" vertical="center" wrapText="1"/>
    </xf>
    <xf numFmtId="49" fontId="3" fillId="0" borderId="141" xfId="0" applyNumberFormat="1" applyFont="1" applyBorder="1" applyAlignment="1">
      <alignment horizontal="center" vertical="center" wrapText="1"/>
    </xf>
    <xf numFmtId="49" fontId="3" fillId="0" borderId="142" xfId="0" applyNumberFormat="1" applyFont="1" applyBorder="1" applyAlignment="1">
      <alignment horizontal="center" vertical="center" wrapText="1"/>
    </xf>
    <xf numFmtId="49" fontId="3" fillId="0" borderId="143" xfId="0" applyNumberFormat="1" applyFont="1" applyBorder="1" applyAlignment="1">
      <alignment horizontal="center" vertical="center" wrapText="1"/>
    </xf>
    <xf numFmtId="0" fontId="25" fillId="0" borderId="138" xfId="0" applyFont="1" applyBorder="1" applyAlignment="1">
      <alignment horizontal="left" vertical="center" wrapText="1"/>
    </xf>
    <xf numFmtId="0" fontId="25" fillId="0" borderId="140" xfId="0" applyFont="1" applyBorder="1" applyAlignment="1">
      <alignment horizontal="left" vertical="center" wrapText="1"/>
    </xf>
    <xf numFmtId="0" fontId="25" fillId="0" borderId="139" xfId="0" applyFont="1" applyBorder="1" applyAlignment="1">
      <alignment horizontal="left" vertical="center" wrapText="1"/>
    </xf>
    <xf numFmtId="0" fontId="25" fillId="0" borderId="128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127" xfId="0" applyFont="1" applyBorder="1" applyAlignment="1">
      <alignment horizontal="left" vertical="center" wrapText="1"/>
    </xf>
    <xf numFmtId="0" fontId="25" fillId="0" borderId="133" xfId="0" applyFont="1" applyBorder="1" applyAlignment="1">
      <alignment horizontal="left" vertical="center" wrapText="1"/>
    </xf>
    <xf numFmtId="0" fontId="25" fillId="0" borderId="135" xfId="0" applyFont="1" applyBorder="1" applyAlignment="1">
      <alignment horizontal="left" vertical="center" wrapText="1"/>
    </xf>
    <xf numFmtId="0" fontId="25" fillId="0" borderId="134" xfId="0" applyFont="1" applyBorder="1" applyAlignment="1">
      <alignment horizontal="left" vertical="center" wrapText="1"/>
    </xf>
    <xf numFmtId="0" fontId="15" fillId="0" borderId="13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32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0" xfId="0" applyNumberFormat="1" applyFont="1" applyBorder="1" applyAlignment="1">
      <alignment horizontal="center" vertical="center" wrapText="1"/>
    </xf>
    <xf numFmtId="49" fontId="25" fillId="0" borderId="128" xfId="0" applyNumberFormat="1" applyFont="1" applyBorder="1" applyAlignment="1">
      <alignment horizontal="center" vertical="center"/>
    </xf>
    <xf numFmtId="49" fontId="25" fillId="0" borderId="127" xfId="0" applyNumberFormat="1" applyFont="1" applyBorder="1" applyAlignment="1">
      <alignment horizontal="center" vertical="center"/>
    </xf>
    <xf numFmtId="0" fontId="25" fillId="0" borderId="128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127" xfId="0" applyFont="1" applyBorder="1" applyAlignment="1">
      <alignment horizontal="left" vertical="center"/>
    </xf>
    <xf numFmtId="49" fontId="15" fillId="0" borderId="131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32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0" xfId="0" applyNumberFormat="1" applyFont="1" applyBorder="1" applyAlignment="1">
      <alignment horizontal="center" vertical="center"/>
    </xf>
    <xf numFmtId="0" fontId="15" fillId="0" borderId="13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26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32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0" xfId="0" applyNumberFormat="1" applyFont="1" applyBorder="1" applyAlignment="1">
      <alignment horizontal="center" vertical="center" wrapText="1"/>
    </xf>
    <xf numFmtId="49" fontId="10" fillId="0" borderId="141" xfId="0" applyNumberFormat="1" applyFont="1" applyBorder="1" applyAlignment="1">
      <alignment horizontal="center" vertical="center" wrapText="1"/>
    </xf>
    <xf numFmtId="49" fontId="10" fillId="0" borderId="142" xfId="0" applyNumberFormat="1" applyFont="1" applyBorder="1" applyAlignment="1">
      <alignment horizontal="center" vertical="center" wrapText="1"/>
    </xf>
    <xf numFmtId="49" fontId="10" fillId="0" borderId="143" xfId="0" applyNumberFormat="1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120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5" fillId="0" borderId="118" xfId="0" applyFont="1" applyBorder="1" applyAlignment="1">
      <alignment horizontal="center" vertical="center"/>
    </xf>
    <xf numFmtId="0" fontId="25" fillId="0" borderId="119" xfId="0" applyFont="1" applyBorder="1" applyAlignment="1">
      <alignment horizontal="center" vertical="center"/>
    </xf>
    <xf numFmtId="0" fontId="25" fillId="0" borderId="14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9" fillId="0" borderId="141" xfId="0" applyNumberFormat="1" applyFont="1" applyBorder="1" applyAlignment="1">
      <alignment horizontal="center" vertical="center" wrapText="1"/>
    </xf>
    <xf numFmtId="49" fontId="9" fillId="0" borderId="142" xfId="0" applyNumberFormat="1" applyFont="1" applyBorder="1" applyAlignment="1">
      <alignment horizontal="center" vertical="center" wrapText="1"/>
    </xf>
    <xf numFmtId="49" fontId="9" fillId="0" borderId="143" xfId="0" applyNumberFormat="1" applyFont="1" applyBorder="1" applyAlignment="1">
      <alignment horizontal="center" vertical="center" wrapText="1"/>
    </xf>
    <xf numFmtId="49" fontId="7" fillId="0" borderId="13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0" xfId="0" applyNumberFormat="1" applyFont="1" applyBorder="1" applyAlignment="1">
      <alignment horizontal="center" vertical="center" wrapText="1"/>
    </xf>
    <xf numFmtId="49" fontId="15" fillId="0" borderId="13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26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32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0" xfId="0" applyNumberFormat="1" applyFont="1" applyBorder="1" applyAlignment="1">
      <alignment horizontal="center" vertical="center" wrapText="1"/>
    </xf>
    <xf numFmtId="49" fontId="25" fillId="0" borderId="77" xfId="0" applyNumberFormat="1" applyFont="1" applyBorder="1" applyAlignment="1">
      <alignment horizontal="left" vertical="center" wrapText="1"/>
    </xf>
    <xf numFmtId="49" fontId="25" fillId="0" borderId="100" xfId="0" applyNumberFormat="1" applyFont="1" applyBorder="1" applyAlignment="1">
      <alignment horizontal="left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77" xfId="0" applyNumberFormat="1" applyFont="1" applyBorder="1" applyAlignment="1">
      <alignment horizontal="center" vertical="center" wrapText="1"/>
    </xf>
    <xf numFmtId="0" fontId="25" fillId="0" borderId="101" xfId="0" applyNumberFormat="1" applyFont="1" applyBorder="1" applyAlignment="1">
      <alignment horizontal="center" vertical="center" wrapText="1"/>
    </xf>
    <xf numFmtId="0" fontId="25" fillId="0" borderId="118" xfId="0" applyFont="1" applyBorder="1" applyAlignment="1">
      <alignment horizontal="left" vertical="center"/>
    </xf>
    <xf numFmtId="0" fontId="25" fillId="0" borderId="119" xfId="0" applyFont="1" applyBorder="1" applyAlignment="1">
      <alignment horizontal="left" vertical="center"/>
    </xf>
    <xf numFmtId="0" fontId="25" fillId="0" borderId="101" xfId="0" applyFont="1" applyBorder="1" applyAlignment="1">
      <alignment horizontal="left" vertical="center"/>
    </xf>
    <xf numFmtId="49" fontId="25" fillId="0" borderId="145" xfId="0" applyNumberFormat="1" applyFont="1" applyBorder="1" applyAlignment="1">
      <alignment horizontal="center" vertical="center"/>
    </xf>
    <xf numFmtId="49" fontId="25" fillId="0" borderId="146" xfId="0" applyNumberFormat="1" applyFont="1" applyBorder="1" applyAlignment="1">
      <alignment horizontal="center" vertical="center"/>
    </xf>
    <xf numFmtId="49" fontId="25" fillId="0" borderId="147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left" vertical="center" wrapText="1"/>
    </xf>
    <xf numFmtId="49" fontId="25" fillId="0" borderId="38" xfId="0" applyNumberFormat="1" applyFont="1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5" fillId="0" borderId="90" xfId="0" applyNumberFormat="1" applyFont="1" applyBorder="1" applyAlignment="1">
      <alignment horizontal="center" vertical="center" wrapText="1"/>
    </xf>
    <xf numFmtId="0" fontId="25" fillId="0" borderId="91" xfId="0" applyFont="1" applyBorder="1" applyAlignment="1">
      <alignment horizontal="left" vertical="center"/>
    </xf>
    <xf numFmtId="0" fontId="25" fillId="0" borderId="96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49" fontId="25" fillId="0" borderId="91" xfId="0" applyNumberFormat="1" applyFont="1" applyBorder="1" applyAlignment="1">
      <alignment horizontal="center" vertical="center"/>
    </xf>
    <xf numFmtId="49" fontId="25" fillId="0" borderId="96" xfId="0" applyNumberFormat="1" applyFont="1" applyBorder="1" applyAlignment="1">
      <alignment horizontal="center" vertical="center"/>
    </xf>
    <xf numFmtId="49" fontId="25" fillId="0" borderId="148" xfId="0" applyNumberFormat="1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 wrapText="1"/>
    </xf>
    <xf numFmtId="49" fontId="7" fillId="0" borderId="99" xfId="0" applyNumberFormat="1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25" fillId="0" borderId="145" xfId="0" applyNumberFormat="1" applyFont="1" applyBorder="1" applyAlignment="1">
      <alignment horizontal="center" vertical="center" wrapText="1"/>
    </xf>
    <xf numFmtId="0" fontId="25" fillId="0" borderId="146" xfId="0" applyNumberFormat="1" applyFont="1" applyBorder="1" applyAlignment="1">
      <alignment horizontal="center" vertical="center" wrapText="1"/>
    </xf>
    <xf numFmtId="0" fontId="25" fillId="0" borderId="149" xfId="0" applyNumberFormat="1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49" fontId="7" fillId="0" borderId="1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7" fillId="0" borderId="8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8" fillId="0" borderId="115" xfId="0" applyFont="1" applyBorder="1" applyAlignment="1">
      <alignment horizontal="right" vertical="center"/>
    </xf>
    <xf numFmtId="0" fontId="8" fillId="0" borderId="121" xfId="0" applyFont="1" applyBorder="1" applyAlignment="1">
      <alignment horizontal="right" vertical="center"/>
    </xf>
    <xf numFmtId="0" fontId="8" fillId="0" borderId="102" xfId="0" applyFont="1" applyBorder="1" applyAlignment="1">
      <alignment horizontal="right" vertical="center"/>
    </xf>
    <xf numFmtId="0" fontId="8" fillId="0" borderId="115" xfId="0" applyFont="1" applyBorder="1" applyAlignment="1">
      <alignment horizontal="right" vertical="center" shrinkToFit="1"/>
    </xf>
    <xf numFmtId="0" fontId="8" fillId="0" borderId="121" xfId="0" applyFont="1" applyBorder="1" applyAlignment="1">
      <alignment horizontal="right" vertical="center" shrinkToFit="1"/>
    </xf>
    <xf numFmtId="0" fontId="8" fillId="0" borderId="102" xfId="0" applyFont="1" applyBorder="1" applyAlignment="1">
      <alignment horizontal="right" vertical="center" shrinkToFit="1"/>
    </xf>
    <xf numFmtId="0" fontId="9" fillId="0" borderId="69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left" vertical="top"/>
    </xf>
    <xf numFmtId="0" fontId="8" fillId="0" borderId="98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150" xfId="0" applyNumberFormat="1" applyFont="1" applyBorder="1" applyAlignment="1">
      <alignment horizontal="center" vertical="center"/>
    </xf>
    <xf numFmtId="0" fontId="8" fillId="0" borderId="9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8" fillId="0" borderId="116" xfId="0" applyNumberFormat="1" applyFont="1" applyBorder="1" applyAlignment="1">
      <alignment horizontal="center" vertical="center"/>
    </xf>
    <xf numFmtId="0" fontId="8" fillId="0" borderId="117" xfId="0" applyNumberFormat="1" applyFont="1" applyBorder="1" applyAlignment="1">
      <alignment horizontal="center" vertical="center"/>
    </xf>
    <xf numFmtId="0" fontId="8" fillId="0" borderId="10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1" fillId="0" borderId="118" xfId="0" applyFont="1" applyBorder="1" applyAlignment="1">
      <alignment horizontal="left" vertical="center"/>
    </xf>
    <xf numFmtId="0" fontId="31" fillId="0" borderId="119" xfId="0" applyFont="1" applyBorder="1" applyAlignment="1">
      <alignment horizontal="left" vertical="center"/>
    </xf>
    <xf numFmtId="0" fontId="31" fillId="0" borderId="101" xfId="0" applyFont="1" applyBorder="1" applyAlignment="1">
      <alignment horizontal="left" vertical="center"/>
    </xf>
    <xf numFmtId="0" fontId="8" fillId="0" borderId="115" xfId="0" applyFont="1" applyBorder="1" applyAlignment="1">
      <alignment horizontal="right" vertical="center" wrapText="1"/>
    </xf>
    <xf numFmtId="0" fontId="8" fillId="0" borderId="121" xfId="0" applyFont="1" applyBorder="1" applyAlignment="1">
      <alignment horizontal="right" vertical="center" wrapText="1"/>
    </xf>
    <xf numFmtId="0" fontId="8" fillId="0" borderId="102" xfId="0" applyFont="1" applyBorder="1" applyAlignment="1">
      <alignment horizontal="right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right" vertical="center"/>
    </xf>
    <xf numFmtId="0" fontId="32" fillId="0" borderId="121" xfId="0" applyFont="1" applyBorder="1" applyAlignment="1">
      <alignment horizontal="right" vertical="center"/>
    </xf>
    <xf numFmtId="0" fontId="32" fillId="0" borderId="102" xfId="0" applyFont="1" applyBorder="1" applyAlignment="1">
      <alignment horizontal="right" vertical="center"/>
    </xf>
    <xf numFmtId="0" fontId="8" fillId="0" borderId="116" xfId="0" applyFont="1" applyBorder="1" applyAlignment="1">
      <alignment horizontal="right" vertical="center" wrapText="1" shrinkToFit="1"/>
    </xf>
    <xf numFmtId="0" fontId="8" fillId="0" borderId="121" xfId="0" applyFont="1" applyBorder="1" applyAlignment="1">
      <alignment horizontal="right" vertical="center" wrapText="1" shrinkToFit="1"/>
    </xf>
    <xf numFmtId="0" fontId="8" fillId="0" borderId="102" xfId="0" applyFont="1" applyBorder="1" applyAlignment="1">
      <alignment horizontal="right" vertical="center" wrapText="1" shrinkToFit="1"/>
    </xf>
    <xf numFmtId="0" fontId="8" fillId="0" borderId="98" xfId="0" applyFont="1" applyBorder="1" applyAlignment="1">
      <alignment horizontal="right" vertical="center" wrapText="1" shrinkToFit="1"/>
    </xf>
    <xf numFmtId="0" fontId="8" fillId="0" borderId="69" xfId="0" applyFont="1" applyBorder="1" applyAlignment="1">
      <alignment horizontal="right" vertical="center" wrapText="1" shrinkToFit="1"/>
    </xf>
    <xf numFmtId="0" fontId="8" fillId="0" borderId="150" xfId="0" applyFont="1" applyBorder="1" applyAlignment="1">
      <alignment horizontal="right" vertical="center" wrapText="1" shrinkToFit="1"/>
    </xf>
    <xf numFmtId="0" fontId="8" fillId="0" borderId="115" xfId="0" applyFont="1" applyBorder="1" applyAlignment="1">
      <alignment horizontal="center" vertical="center" wrapText="1" shrinkToFit="1"/>
    </xf>
    <xf numFmtId="0" fontId="8" fillId="0" borderId="121" xfId="0" applyFont="1" applyBorder="1" applyAlignment="1">
      <alignment horizontal="center" vertical="center" wrapText="1" shrinkToFit="1"/>
    </xf>
    <xf numFmtId="0" fontId="8" fillId="0" borderId="102" xfId="0" applyFont="1" applyBorder="1" applyAlignment="1">
      <alignment horizontal="center" vertical="center" wrapText="1" shrinkToFit="1"/>
    </xf>
    <xf numFmtId="0" fontId="31" fillId="0" borderId="118" xfId="0" applyFont="1" applyBorder="1" applyAlignment="1">
      <alignment horizontal="left" vertical="center" wrapText="1"/>
    </xf>
    <xf numFmtId="0" fontId="31" fillId="0" borderId="119" xfId="0" applyFont="1" applyBorder="1" applyAlignment="1">
      <alignment horizontal="left" vertical="center" wrapText="1"/>
    </xf>
    <xf numFmtId="0" fontId="31" fillId="0" borderId="101" xfId="0" applyFont="1" applyBorder="1" applyAlignment="1">
      <alignment horizontal="left" vertical="center" wrapText="1"/>
    </xf>
    <xf numFmtId="0" fontId="31" fillId="0" borderId="89" xfId="0" applyNumberFormat="1" applyFont="1" applyBorder="1" applyAlignment="1">
      <alignment horizontal="center" vertical="center" wrapText="1" shrinkToFit="1"/>
    </xf>
    <xf numFmtId="0" fontId="31" fillId="0" borderId="43" xfId="0" applyNumberFormat="1" applyFont="1" applyBorder="1" applyAlignment="1">
      <alignment horizontal="center" vertical="center" wrapText="1" shrinkToFit="1"/>
    </xf>
    <xf numFmtId="0" fontId="31" fillId="0" borderId="118" xfId="0" applyNumberFormat="1" applyFont="1" applyBorder="1" applyAlignment="1">
      <alignment horizontal="center" vertical="center" wrapText="1" shrinkToFit="1"/>
    </xf>
    <xf numFmtId="0" fontId="31" fillId="0" borderId="119" xfId="0" applyNumberFormat="1" applyFont="1" applyBorder="1" applyAlignment="1">
      <alignment horizontal="center" vertical="center" wrapText="1" shrinkToFit="1"/>
    </xf>
    <xf numFmtId="0" fontId="31" fillId="0" borderId="89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90" xfId="0" applyFont="1" applyBorder="1" applyAlignment="1">
      <alignment horizontal="left" vertical="center" wrapText="1"/>
    </xf>
    <xf numFmtId="0" fontId="31" fillId="0" borderId="91" xfId="0" applyNumberFormat="1" applyFont="1" applyBorder="1" applyAlignment="1">
      <alignment horizontal="center" vertical="center" wrapText="1" shrinkToFit="1"/>
    </xf>
    <xf numFmtId="0" fontId="31" fillId="0" borderId="96" xfId="0" applyNumberFormat="1" applyFont="1" applyBorder="1" applyAlignment="1">
      <alignment horizontal="center" vertical="center" wrapText="1" shrinkToFit="1"/>
    </xf>
    <xf numFmtId="0" fontId="31" fillId="0" borderId="65" xfId="0" applyNumberFormat="1" applyFont="1" applyBorder="1" applyAlignment="1">
      <alignment horizontal="center" vertical="center" wrapText="1" shrinkToFit="1"/>
    </xf>
    <xf numFmtId="0" fontId="8" fillId="0" borderId="115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31" fillId="0" borderId="66" xfId="0" applyFont="1" applyBorder="1" applyAlignment="1">
      <alignment horizontal="left" vertical="center"/>
    </xf>
    <xf numFmtId="0" fontId="31" fillId="0" borderId="7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66" xfId="0" applyFont="1" applyBorder="1" applyAlignment="1">
      <alignment horizontal="left" vertical="center" wrapText="1"/>
    </xf>
    <xf numFmtId="0" fontId="31" fillId="0" borderId="101" xfId="0" applyNumberFormat="1" applyFont="1" applyBorder="1" applyAlignment="1">
      <alignment horizontal="center" vertical="center" wrapText="1" shrinkToFit="1"/>
    </xf>
    <xf numFmtId="0" fontId="8" fillId="0" borderId="117" xfId="0" applyFont="1" applyBorder="1" applyAlignment="1">
      <alignment horizontal="right" vertical="center" wrapText="1" shrinkToFit="1"/>
    </xf>
    <xf numFmtId="0" fontId="31" fillId="0" borderId="90" xfId="0" applyNumberFormat="1" applyFont="1" applyBorder="1" applyAlignment="1">
      <alignment horizontal="center" vertical="center" wrapText="1" shrinkToFit="1"/>
    </xf>
    <xf numFmtId="0" fontId="15" fillId="0" borderId="115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115" xfId="0" applyNumberFormat="1" applyFont="1" applyBorder="1" applyAlignment="1">
      <alignment horizontal="center" vertical="center" wrapText="1"/>
    </xf>
    <xf numFmtId="0" fontId="15" fillId="0" borderId="121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31" fillId="0" borderId="98" xfId="0" applyFont="1" applyBorder="1" applyAlignment="1">
      <alignment horizontal="left" vertical="center" wrapText="1"/>
    </xf>
    <xf numFmtId="0" fontId="31" fillId="0" borderId="69" xfId="0" applyFont="1" applyBorder="1" applyAlignment="1">
      <alignment horizontal="left" vertical="center" wrapText="1"/>
    </xf>
    <xf numFmtId="0" fontId="31" fillId="0" borderId="150" xfId="0" applyFont="1" applyBorder="1" applyAlignment="1">
      <alignment horizontal="left" vertical="center" wrapText="1"/>
    </xf>
    <xf numFmtId="0" fontId="9" fillId="0" borderId="122" xfId="0" applyFont="1" applyBorder="1" applyAlignment="1">
      <alignment horizontal="center" vertical="center" textRotation="90" wrapText="1"/>
    </xf>
    <xf numFmtId="0" fontId="9" fillId="0" borderId="83" xfId="0" applyFont="1" applyBorder="1" applyAlignment="1">
      <alignment horizontal="center" vertical="center" textRotation="90" wrapText="1"/>
    </xf>
    <xf numFmtId="0" fontId="9" fillId="0" borderId="4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 wrapText="1"/>
    </xf>
    <xf numFmtId="0" fontId="15" fillId="0" borderId="117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62" xfId="0" applyNumberFormat="1" applyFont="1" applyFill="1" applyBorder="1" applyAlignment="1">
      <alignment horizontal="center" vertical="center" textRotation="90" wrapText="1"/>
    </xf>
    <xf numFmtId="0" fontId="9" fillId="0" borderId="91" xfId="0" applyFont="1" applyBorder="1" applyAlignment="1">
      <alignment horizontal="center" vertical="top" wrapText="1"/>
    </xf>
    <xf numFmtId="0" fontId="9" fillId="0" borderId="96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3" fillId="0" borderId="115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9" fillId="0" borderId="122" xfId="0" applyNumberFormat="1" applyFont="1" applyBorder="1" applyAlignment="1">
      <alignment horizontal="center" vertical="center" textRotation="90"/>
    </xf>
    <xf numFmtId="0" fontId="9" fillId="0" borderId="83" xfId="0" applyNumberFormat="1" applyFont="1" applyBorder="1" applyAlignment="1">
      <alignment horizontal="center" vertical="center" textRotation="90"/>
    </xf>
    <xf numFmtId="0" fontId="9" fillId="0" borderId="52" xfId="0" applyNumberFormat="1" applyFont="1" applyBorder="1" applyAlignment="1">
      <alignment horizontal="center" vertical="center" textRotation="90" wrapText="1"/>
    </xf>
    <xf numFmtId="0" fontId="9" fillId="0" borderId="63" xfId="0" applyNumberFormat="1" applyFont="1" applyBorder="1" applyAlignment="1">
      <alignment horizontal="center" vertical="center" textRotation="90" wrapText="1"/>
    </xf>
    <xf numFmtId="0" fontId="9" fillId="0" borderId="92" xfId="0" applyNumberFormat="1" applyFont="1" applyBorder="1" applyAlignment="1">
      <alignment horizontal="center" vertical="center" textRotation="90"/>
    </xf>
    <xf numFmtId="0" fontId="9" fillId="0" borderId="51" xfId="0" applyNumberFormat="1" applyFont="1" applyFill="1" applyBorder="1" applyAlignment="1">
      <alignment horizontal="center" vertical="top"/>
    </xf>
    <xf numFmtId="0" fontId="9" fillId="0" borderId="58" xfId="0" applyNumberFormat="1" applyFont="1" applyFill="1" applyBorder="1" applyAlignment="1">
      <alignment horizontal="center" vertical="top"/>
    </xf>
    <xf numFmtId="0" fontId="9" fillId="0" borderId="43" xfId="0" applyNumberFormat="1" applyFont="1" applyFill="1" applyBorder="1" applyAlignment="1">
      <alignment horizontal="center" vertical="top"/>
    </xf>
    <xf numFmtId="49" fontId="3" fillId="0" borderId="53" xfId="0" applyNumberFormat="1" applyFont="1" applyBorder="1" applyAlignment="1">
      <alignment horizontal="center" vertical="center" textRotation="90" wrapText="1"/>
    </xf>
    <xf numFmtId="49" fontId="3" fillId="0" borderId="64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61" xfId="0" applyNumberFormat="1" applyFont="1" applyBorder="1" applyAlignment="1">
      <alignment horizontal="center" vertical="center" textRotation="90" wrapText="1"/>
    </xf>
    <xf numFmtId="0" fontId="15" fillId="0" borderId="98" xfId="0" applyNumberFormat="1" applyFont="1" applyBorder="1" applyAlignment="1">
      <alignment horizontal="center" vertical="center" wrapText="1"/>
    </xf>
    <xf numFmtId="0" fontId="15" fillId="0" borderId="150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7" fillId="0" borderId="98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9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15" fillId="0" borderId="68" xfId="0" applyNumberFormat="1" applyFont="1" applyBorder="1" applyAlignment="1">
      <alignment horizontal="center" vertical="center" textRotation="90" wrapText="1"/>
    </xf>
    <xf numFmtId="0" fontId="15" fillId="0" borderId="67" xfId="0" applyNumberFormat="1" applyFont="1" applyBorder="1" applyAlignment="1">
      <alignment horizontal="center" vertical="center" textRotation="90" wrapText="1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61" xfId="0" applyNumberFormat="1" applyFont="1" applyBorder="1" applyAlignment="1">
      <alignment horizontal="center" vertical="center" textRotation="90"/>
    </xf>
    <xf numFmtId="49" fontId="3" fillId="0" borderId="51" xfId="0" applyNumberFormat="1" applyFont="1" applyBorder="1" applyAlignment="1">
      <alignment horizontal="center" vertical="center" textRotation="90" wrapText="1"/>
    </xf>
    <xf numFmtId="49" fontId="3" fillId="0" borderId="62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151" xfId="0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textRotation="90"/>
    </xf>
    <xf numFmtId="0" fontId="27" fillId="0" borderId="9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150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98" xfId="0" applyNumberFormat="1" applyFont="1" applyBorder="1" applyAlignment="1">
      <alignment horizontal="center" vertical="center" wrapText="1"/>
    </xf>
    <xf numFmtId="0" fontId="27" fillId="0" borderId="69" xfId="0" applyNumberFormat="1" applyFont="1" applyBorder="1" applyAlignment="1">
      <alignment horizontal="center" vertical="center" wrapText="1"/>
    </xf>
    <xf numFmtId="0" fontId="27" fillId="0" borderId="150" xfId="0" applyNumberFormat="1" applyFont="1" applyBorder="1" applyAlignment="1">
      <alignment horizontal="center" vertical="center" wrapText="1"/>
    </xf>
    <xf numFmtId="0" fontId="27" fillId="0" borderId="92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35" fillId="0" borderId="43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left" vertical="center"/>
    </xf>
    <xf numFmtId="0" fontId="27" fillId="0" borderId="4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1" fillId="0" borderId="9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25" fillId="0" borderId="4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31" fillId="0" borderId="89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left" vertical="center" wrapText="1"/>
    </xf>
    <xf numFmtId="0" fontId="31" fillId="0" borderId="96" xfId="0" applyFont="1" applyBorder="1" applyAlignment="1">
      <alignment horizontal="left" vertical="center" wrapText="1"/>
    </xf>
    <xf numFmtId="0" fontId="31" fillId="0" borderId="65" xfId="0" applyFont="1" applyBorder="1" applyAlignment="1">
      <alignment horizontal="left" vertical="center" wrapText="1"/>
    </xf>
    <xf numFmtId="0" fontId="31" fillId="0" borderId="116" xfId="0" applyFont="1" applyBorder="1" applyAlignment="1">
      <alignment horizontal="left" vertical="center" wrapText="1"/>
    </xf>
    <xf numFmtId="0" fontId="31" fillId="0" borderId="117" xfId="0" applyFont="1" applyBorder="1" applyAlignment="1">
      <alignment horizontal="left" vertical="center" wrapText="1"/>
    </xf>
    <xf numFmtId="0" fontId="31" fillId="0" borderId="103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left" vertical="center" wrapText="1"/>
    </xf>
    <xf numFmtId="0" fontId="31" fillId="0" borderId="69" xfId="0" applyFont="1" applyFill="1" applyBorder="1" applyAlignment="1">
      <alignment horizontal="left" vertical="center" wrapText="1"/>
    </xf>
    <xf numFmtId="0" fontId="31" fillId="0" borderId="150" xfId="0" applyFont="1" applyFill="1" applyBorder="1" applyAlignment="1">
      <alignment horizontal="left" vertical="center" wrapText="1"/>
    </xf>
    <xf numFmtId="0" fontId="31" fillId="0" borderId="91" xfId="0" applyNumberFormat="1" applyFont="1" applyFill="1" applyBorder="1" applyAlignment="1">
      <alignment horizontal="center" vertical="center" wrapText="1" shrinkToFit="1"/>
    </xf>
    <xf numFmtId="0" fontId="31" fillId="0" borderId="96" xfId="0" applyNumberFormat="1" applyFont="1" applyFill="1" applyBorder="1" applyAlignment="1">
      <alignment horizontal="center" vertical="center" wrapText="1" shrinkToFit="1"/>
    </xf>
    <xf numFmtId="0" fontId="31" fillId="0" borderId="65" xfId="0" applyNumberFormat="1" applyFont="1" applyFill="1" applyBorder="1" applyAlignment="1">
      <alignment horizontal="center" vertical="center" wrapText="1" shrinkToFit="1"/>
    </xf>
    <xf numFmtId="0" fontId="31" fillId="0" borderId="89" xfId="0" applyFont="1" applyFill="1" applyBorder="1" applyAlignment="1">
      <alignment horizontal="left" vertical="center" wrapText="1"/>
    </xf>
    <xf numFmtId="0" fontId="31" fillId="0" borderId="43" xfId="0" applyFont="1" applyFill="1" applyBorder="1" applyAlignment="1">
      <alignment horizontal="left" vertical="center" wrapText="1"/>
    </xf>
    <xf numFmtId="0" fontId="31" fillId="0" borderId="90" xfId="0" applyFont="1" applyFill="1" applyBorder="1" applyAlignment="1">
      <alignment horizontal="left" vertical="center" wrapText="1"/>
    </xf>
    <xf numFmtId="0" fontId="31" fillId="0" borderId="89" xfId="0" applyNumberFormat="1" applyFont="1" applyFill="1" applyBorder="1" applyAlignment="1">
      <alignment horizontal="center" vertical="center" wrapText="1" shrinkToFit="1"/>
    </xf>
    <xf numFmtId="0" fontId="31" fillId="0" borderId="43" xfId="0" applyNumberFormat="1" applyFont="1" applyFill="1" applyBorder="1" applyAlignment="1">
      <alignment horizontal="center" vertical="center" wrapText="1" shrinkToFit="1"/>
    </xf>
    <xf numFmtId="0" fontId="31" fillId="0" borderId="90" xfId="0" applyNumberFormat="1" applyFont="1" applyFill="1" applyBorder="1" applyAlignment="1">
      <alignment horizontal="center" vertical="center" wrapText="1" shrinkToFit="1"/>
    </xf>
    <xf numFmtId="0" fontId="31" fillId="0" borderId="89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0" xfId="0" applyFont="1" applyFill="1" applyBorder="1" applyAlignment="1">
      <alignment horizontal="left" vertical="center" wrapText="1"/>
    </xf>
    <xf numFmtId="0" fontId="31" fillId="0" borderId="97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1" fillId="0" borderId="97" xfId="0" applyNumberFormat="1" applyFont="1" applyFill="1" applyBorder="1" applyAlignment="1">
      <alignment horizontal="center" vertical="center" wrapText="1" shrinkToFit="1"/>
    </xf>
    <xf numFmtId="0" fontId="31" fillId="0" borderId="58" xfId="0" applyNumberFormat="1" applyFont="1" applyFill="1" applyBorder="1" applyAlignment="1">
      <alignment horizontal="center" vertical="center" wrapText="1" shrinkToFit="1"/>
    </xf>
    <xf numFmtId="0" fontId="31" fillId="0" borderId="118" xfId="0" applyFont="1" applyFill="1" applyBorder="1" applyAlignment="1">
      <alignment horizontal="left" vertical="center" wrapText="1"/>
    </xf>
    <xf numFmtId="0" fontId="31" fillId="0" borderId="119" xfId="0" applyFont="1" applyFill="1" applyBorder="1" applyAlignment="1">
      <alignment horizontal="left" vertical="center" wrapText="1"/>
    </xf>
    <xf numFmtId="0" fontId="31" fillId="0" borderId="101" xfId="0" applyFont="1" applyFill="1" applyBorder="1" applyAlignment="1">
      <alignment horizontal="left" vertical="center" wrapText="1"/>
    </xf>
    <xf numFmtId="0" fontId="31" fillId="0" borderId="118" xfId="0" applyNumberFormat="1" applyFont="1" applyFill="1" applyBorder="1" applyAlignment="1">
      <alignment horizontal="center" vertical="center" wrapText="1" shrinkToFit="1"/>
    </xf>
    <xf numFmtId="0" fontId="31" fillId="0" borderId="119" xfId="0" applyNumberFormat="1" applyFont="1" applyFill="1" applyBorder="1" applyAlignment="1">
      <alignment horizontal="center" vertical="center" wrapText="1" shrinkToFit="1"/>
    </xf>
    <xf numFmtId="0" fontId="25" fillId="0" borderId="91" xfId="0" applyFont="1" applyBorder="1" applyAlignment="1">
      <alignment horizontal="center"/>
    </xf>
    <xf numFmtId="0" fontId="25" fillId="0" borderId="96" xfId="0" applyFont="1" applyBorder="1" applyAlignment="1">
      <alignment horizontal="center"/>
    </xf>
    <xf numFmtId="0" fontId="8" fillId="0" borderId="98" xfId="0" applyFont="1" applyBorder="1" applyAlignment="1">
      <alignment horizontal="center" vertical="center"/>
    </xf>
    <xf numFmtId="0" fontId="31" fillId="0" borderId="115" xfId="0" applyFont="1" applyBorder="1" applyAlignment="1">
      <alignment horizontal="left" vertical="center" wrapText="1"/>
    </xf>
    <xf numFmtId="0" fontId="31" fillId="0" borderId="121" xfId="0" applyFont="1" applyBorder="1" applyAlignment="1">
      <alignment horizontal="left" vertical="center" wrapText="1"/>
    </xf>
    <xf numFmtId="0" fontId="31" fillId="0" borderId="102" xfId="0" applyFont="1" applyBorder="1" applyAlignment="1">
      <alignment horizontal="left" vertical="center" wrapText="1"/>
    </xf>
    <xf numFmtId="0" fontId="8" fillId="0" borderId="98" xfId="0" applyFont="1" applyBorder="1" applyAlignment="1">
      <alignment horizontal="right" vertical="center" wrapText="1"/>
    </xf>
    <xf numFmtId="0" fontId="8" fillId="0" borderId="69" xfId="0" applyFont="1" applyBorder="1" applyAlignment="1">
      <alignment horizontal="right" vertical="center" wrapText="1"/>
    </xf>
    <xf numFmtId="0" fontId="8" fillId="0" borderId="150" xfId="0" applyFont="1" applyBorder="1" applyAlignment="1">
      <alignment horizontal="right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left" vertical="center"/>
    </xf>
    <xf numFmtId="0" fontId="31" fillId="0" borderId="43" xfId="0" applyFont="1" applyBorder="1" applyAlignment="1">
      <alignment horizontal="left" vertical="center"/>
    </xf>
    <xf numFmtId="0" fontId="31" fillId="0" borderId="90" xfId="0" applyFont="1" applyBorder="1" applyAlignment="1">
      <alignment horizontal="left" vertical="center"/>
    </xf>
    <xf numFmtId="0" fontId="25" fillId="0" borderId="89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31" fillId="0" borderId="89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left" vertical="center"/>
    </xf>
    <xf numFmtId="0" fontId="31" fillId="0" borderId="90" xfId="0" applyFont="1" applyFill="1" applyBorder="1" applyAlignment="1">
      <alignment horizontal="left" vertical="center"/>
    </xf>
    <xf numFmtId="0" fontId="31" fillId="0" borderId="91" xfId="0" applyFont="1" applyBorder="1" applyAlignment="1">
      <alignment horizontal="left" vertical="center"/>
    </xf>
    <xf numFmtId="0" fontId="31" fillId="0" borderId="96" xfId="0" applyFont="1" applyBorder="1" applyAlignment="1">
      <alignment horizontal="left" vertical="center"/>
    </xf>
    <xf numFmtId="0" fontId="31" fillId="0" borderId="65" xfId="0" applyFont="1" applyBorder="1" applyAlignment="1">
      <alignment horizontal="left" vertical="center"/>
    </xf>
    <xf numFmtId="0" fontId="31" fillId="0" borderId="115" xfId="0" applyNumberFormat="1" applyFont="1" applyBorder="1" applyAlignment="1">
      <alignment horizontal="center" vertical="center" wrapText="1" shrinkToFit="1"/>
    </xf>
    <xf numFmtId="0" fontId="31" fillId="0" borderId="121" xfId="0" applyNumberFormat="1" applyFont="1" applyBorder="1" applyAlignment="1">
      <alignment horizontal="center" vertical="center" wrapText="1" shrinkToFit="1"/>
    </xf>
    <xf numFmtId="0" fontId="31" fillId="0" borderId="102" xfId="0" applyNumberFormat="1" applyFont="1" applyBorder="1" applyAlignment="1">
      <alignment horizontal="center" vertical="center" wrapText="1" shrinkToFit="1"/>
    </xf>
    <xf numFmtId="0" fontId="32" fillId="0" borderId="116" xfId="0" applyFont="1" applyBorder="1" applyAlignment="1">
      <alignment horizontal="right" vertical="center"/>
    </xf>
    <xf numFmtId="0" fontId="32" fillId="0" borderId="117" xfId="0" applyFont="1" applyBorder="1" applyAlignment="1">
      <alignment horizontal="right" vertical="center"/>
    </xf>
    <xf numFmtId="0" fontId="32" fillId="0" borderId="103" xfId="0" applyFont="1" applyBorder="1" applyAlignment="1">
      <alignment horizontal="right" vertical="center"/>
    </xf>
    <xf numFmtId="0" fontId="31" fillId="0" borderId="97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31" fillId="0" borderId="92" xfId="0" applyNumberFormat="1" applyFont="1" applyBorder="1" applyAlignment="1">
      <alignment horizontal="center" vertical="center" wrapText="1" shrinkToFit="1"/>
    </xf>
    <xf numFmtId="0" fontId="31" fillId="0" borderId="0" xfId="0" applyNumberFormat="1" applyFont="1" applyBorder="1" applyAlignment="1">
      <alignment horizontal="center" vertical="center" wrapText="1" shrinkToFit="1"/>
    </xf>
    <xf numFmtId="0" fontId="31" fillId="0" borderId="60" xfId="0" applyNumberFormat="1" applyFont="1" applyBorder="1" applyAlignment="1">
      <alignment horizontal="center" vertical="center" wrapText="1" shrinkToFit="1"/>
    </xf>
    <xf numFmtId="0" fontId="30" fillId="0" borderId="115" xfId="0" applyFont="1" applyBorder="1" applyAlignment="1">
      <alignment horizontal="center" vertical="center" shrinkToFit="1"/>
    </xf>
    <xf numFmtId="0" fontId="30" fillId="0" borderId="121" xfId="0" applyFont="1" applyBorder="1" applyAlignment="1">
      <alignment horizontal="center" vertical="center" shrinkToFit="1"/>
    </xf>
    <xf numFmtId="0" fontId="30" fillId="0" borderId="102" xfId="0" applyFont="1" applyBorder="1" applyAlignment="1">
      <alignment horizontal="center" vertical="center" shrinkToFit="1"/>
    </xf>
    <xf numFmtId="0" fontId="31" fillId="0" borderId="98" xfId="0" applyNumberFormat="1" applyFont="1" applyBorder="1" applyAlignment="1">
      <alignment horizontal="center" vertical="center" wrapText="1" shrinkToFit="1"/>
    </xf>
    <xf numFmtId="0" fontId="31" fillId="0" borderId="69" xfId="0" applyNumberFormat="1" applyFont="1" applyBorder="1" applyAlignment="1">
      <alignment horizontal="center" vertical="center" wrapText="1" shrinkToFit="1"/>
    </xf>
    <xf numFmtId="0" fontId="31" fillId="0" borderId="150" xfId="0" applyNumberFormat="1" applyFont="1" applyBorder="1" applyAlignment="1">
      <alignment horizontal="center" vertical="center" wrapText="1" shrinkToFit="1"/>
    </xf>
    <xf numFmtId="0" fontId="31" fillId="0" borderId="72" xfId="0" applyNumberFormat="1" applyFont="1" applyBorder="1" applyAlignment="1">
      <alignment horizontal="center" vertical="center" wrapText="1" shrinkToFit="1"/>
    </xf>
    <xf numFmtId="0" fontId="31" fillId="0" borderId="44" xfId="0" applyNumberFormat="1" applyFont="1" applyBorder="1" applyAlignment="1">
      <alignment horizontal="center" vertical="center" wrapText="1" shrinkToFit="1"/>
    </xf>
    <xf numFmtId="0" fontId="31" fillId="0" borderId="66" xfId="0" applyNumberFormat="1" applyFont="1" applyBorder="1" applyAlignment="1">
      <alignment horizontal="center" vertical="center" wrapText="1" shrinkToFit="1"/>
    </xf>
    <xf numFmtId="0" fontId="31" fillId="0" borderId="91" xfId="0" applyFont="1" applyFill="1" applyBorder="1" applyAlignment="1">
      <alignment horizontal="left" vertical="center" wrapText="1"/>
    </xf>
    <xf numFmtId="0" fontId="31" fillId="0" borderId="96" xfId="0" applyFont="1" applyFill="1" applyBorder="1" applyAlignment="1">
      <alignment horizontal="left" vertical="center" wrapText="1"/>
    </xf>
    <xf numFmtId="0" fontId="31" fillId="0" borderId="65" xfId="0" applyFont="1" applyFill="1" applyBorder="1" applyAlignment="1">
      <alignment horizontal="left" vertical="center" wrapText="1"/>
    </xf>
    <xf numFmtId="0" fontId="31" fillId="0" borderId="116" xfId="0" applyNumberFormat="1" applyFont="1" applyBorder="1" applyAlignment="1">
      <alignment horizontal="center" vertical="center" wrapText="1" shrinkToFit="1"/>
    </xf>
    <xf numFmtId="0" fontId="31" fillId="0" borderId="117" xfId="0" applyNumberFormat="1" applyFont="1" applyBorder="1" applyAlignment="1">
      <alignment horizontal="center" vertical="center" wrapText="1" shrinkToFit="1"/>
    </xf>
    <xf numFmtId="0" fontId="31" fillId="0" borderId="103" xfId="0" applyNumberFormat="1" applyFont="1" applyBorder="1" applyAlignment="1">
      <alignment horizontal="center" vertical="center" wrapText="1" shrinkToFit="1"/>
    </xf>
    <xf numFmtId="0" fontId="38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30" fillId="0" borderId="118" xfId="0" applyFont="1" applyBorder="1" applyAlignment="1">
      <alignment horizontal="center" vertical="center"/>
    </xf>
    <xf numFmtId="0" fontId="30" fillId="0" borderId="119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1" fillId="0" borderId="101" xfId="0" applyNumberFormat="1" applyFont="1" applyFill="1" applyBorder="1" applyAlignment="1">
      <alignment horizontal="center" vertical="center" wrapText="1" shrinkToFit="1"/>
    </xf>
    <xf numFmtId="0" fontId="31" fillId="0" borderId="118" xfId="0" applyNumberFormat="1" applyFont="1" applyBorder="1" applyAlignment="1">
      <alignment horizontal="left" vertical="center" wrapText="1" shrinkToFit="1"/>
    </xf>
    <xf numFmtId="0" fontId="31" fillId="0" borderId="119" xfId="0" applyNumberFormat="1" applyFont="1" applyBorder="1" applyAlignment="1">
      <alignment horizontal="left" vertical="center" wrapText="1" shrinkToFit="1"/>
    </xf>
    <xf numFmtId="0" fontId="31" fillId="0" borderId="101" xfId="0" applyNumberFormat="1" applyFont="1" applyBorder="1" applyAlignment="1">
      <alignment horizontal="left" vertical="center" wrapText="1" shrinkToFit="1"/>
    </xf>
    <xf numFmtId="0" fontId="31" fillId="0" borderId="91" xfId="0" applyFont="1" applyFill="1" applyBorder="1" applyAlignment="1">
      <alignment horizontal="left" vertical="center"/>
    </xf>
    <xf numFmtId="0" fontId="31" fillId="0" borderId="96" xfId="0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30" fillId="0" borderId="91" xfId="0" applyFont="1" applyBorder="1" applyAlignment="1">
      <alignment horizontal="center" vertical="center" shrinkToFit="1"/>
    </xf>
    <xf numFmtId="0" fontId="30" fillId="0" borderId="96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30" fillId="0" borderId="116" xfId="0" applyFont="1" applyBorder="1" applyAlignment="1">
      <alignment horizontal="center" vertical="center" shrinkToFit="1"/>
    </xf>
    <xf numFmtId="0" fontId="30" fillId="0" borderId="117" xfId="0" applyFont="1" applyBorder="1" applyAlignment="1">
      <alignment horizontal="center" vertical="center" shrinkToFit="1"/>
    </xf>
    <xf numFmtId="0" fontId="30" fillId="0" borderId="103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right" vertical="center" wrapText="1" shrinkToFit="1"/>
    </xf>
    <xf numFmtId="0" fontId="31" fillId="0" borderId="72" xfId="0" applyNumberFormat="1" applyFont="1" applyFill="1" applyBorder="1" applyAlignment="1">
      <alignment horizontal="center" vertical="center" wrapText="1" shrinkToFi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31" fillId="0" borderId="66" xfId="0" applyNumberFormat="1" applyFont="1" applyFill="1" applyBorder="1" applyAlignment="1">
      <alignment horizontal="center" vertical="center" wrapText="1" shrinkToFit="1"/>
    </xf>
    <xf numFmtId="0" fontId="31" fillId="0" borderId="97" xfId="0" applyFont="1" applyBorder="1" applyAlignment="1">
      <alignment horizontal="left" vertical="center"/>
    </xf>
    <xf numFmtId="0" fontId="31" fillId="0" borderId="58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  <xf numFmtId="0" fontId="31" fillId="0" borderId="97" xfId="0" applyNumberFormat="1" applyFont="1" applyBorder="1" applyAlignment="1">
      <alignment horizontal="center" vertical="center" wrapText="1" shrinkToFit="1"/>
    </xf>
    <xf numFmtId="0" fontId="31" fillId="0" borderId="58" xfId="0" applyNumberFormat="1" applyFont="1" applyBorder="1" applyAlignment="1">
      <alignment horizontal="center" vertical="center" wrapText="1" shrinkToFit="1"/>
    </xf>
    <xf numFmtId="0" fontId="31" fillId="0" borderId="59" xfId="0" applyNumberFormat="1" applyFont="1" applyBorder="1" applyAlignment="1">
      <alignment horizontal="center" vertical="center" wrapText="1" shrinkToFit="1"/>
    </xf>
    <xf numFmtId="0" fontId="31" fillId="0" borderId="98" xfId="0" applyFont="1" applyBorder="1" applyAlignment="1">
      <alignment horizontal="left" vertical="center"/>
    </xf>
    <xf numFmtId="0" fontId="31" fillId="0" borderId="69" xfId="0" applyFont="1" applyBorder="1" applyAlignment="1">
      <alignment horizontal="left" vertical="center"/>
    </xf>
    <xf numFmtId="0" fontId="31" fillId="0" borderId="150" xfId="0" applyFont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/>
    </xf>
    <xf numFmtId="0" fontId="25" fillId="0" borderId="13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20" xfId="0" applyFont="1" applyBorder="1" applyAlignment="1">
      <alignment horizontal="left" vertical="center"/>
    </xf>
    <xf numFmtId="0" fontId="30" fillId="0" borderId="89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wrapText="1"/>
    </xf>
    <xf numFmtId="0" fontId="31" fillId="0" borderId="115" xfId="0" applyFont="1" applyFill="1" applyBorder="1" applyAlignment="1">
      <alignment horizontal="left" vertical="center" wrapText="1"/>
    </xf>
    <xf numFmtId="0" fontId="31" fillId="0" borderId="121" xfId="0" applyFont="1" applyFill="1" applyBorder="1" applyAlignment="1">
      <alignment horizontal="left" vertical="center" wrapText="1"/>
    </xf>
    <xf numFmtId="0" fontId="31" fillId="0" borderId="102" xfId="0" applyFont="1" applyFill="1" applyBorder="1" applyAlignment="1">
      <alignment horizontal="left" vertical="center" wrapText="1"/>
    </xf>
    <xf numFmtId="0" fontId="8" fillId="0" borderId="116" xfId="0" applyFont="1" applyFill="1" applyBorder="1" applyAlignment="1">
      <alignment horizontal="right" vertical="center" wrapText="1" shrinkToFit="1"/>
    </xf>
    <xf numFmtId="0" fontId="8" fillId="0" borderId="117" xfId="0" applyFont="1" applyFill="1" applyBorder="1" applyAlignment="1">
      <alignment horizontal="right" vertical="center" wrapText="1" shrinkToFit="1"/>
    </xf>
    <xf numFmtId="0" fontId="8" fillId="0" borderId="121" xfId="0" applyFont="1" applyFill="1" applyBorder="1" applyAlignment="1">
      <alignment horizontal="right" vertical="center" wrapText="1" shrinkToFit="1"/>
    </xf>
    <xf numFmtId="0" fontId="8" fillId="0" borderId="102" xfId="0" applyFont="1" applyFill="1" applyBorder="1" applyAlignment="1">
      <alignment horizontal="right" vertical="center" wrapText="1" shrinkToFit="1"/>
    </xf>
    <xf numFmtId="49" fontId="36" fillId="0" borderId="68" xfId="0" applyNumberFormat="1" applyFont="1" applyFill="1" applyBorder="1" applyAlignment="1">
      <alignment horizontal="center" vertical="center" wrapText="1"/>
    </xf>
    <xf numFmtId="49" fontId="36" fillId="0" borderId="114" xfId="0" applyNumberFormat="1" applyFont="1" applyFill="1" applyBorder="1" applyAlignment="1">
      <alignment horizontal="center" vertical="center" wrapText="1"/>
    </xf>
    <xf numFmtId="0" fontId="25" fillId="0" borderId="15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5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0" xfId="0" applyFont="1" applyBorder="1" applyAlignment="1">
      <alignment horizontal="center" vertical="center" wrapText="1"/>
    </xf>
    <xf numFmtId="49" fontId="10" fillId="0" borderId="141" xfId="0" applyNumberFormat="1" applyFont="1" applyFill="1" applyBorder="1" applyAlignment="1">
      <alignment horizontal="center" vertical="center" wrapText="1"/>
    </xf>
    <xf numFmtId="49" fontId="10" fillId="0" borderId="142" xfId="0" applyNumberFormat="1" applyFont="1" applyFill="1" applyBorder="1" applyAlignment="1">
      <alignment horizontal="center" vertical="center" wrapText="1"/>
    </xf>
    <xf numFmtId="0" fontId="25" fillId="0" borderId="131" xfId="0" applyFont="1" applyBorder="1" applyAlignment="1">
      <alignment horizontal="center" vertical="center" wrapText="1"/>
    </xf>
    <xf numFmtId="0" fontId="25" fillId="0" borderId="12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54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 wrapText="1"/>
    </xf>
    <xf numFmtId="0" fontId="25" fillId="0" borderId="129" xfId="0" applyFont="1" applyBorder="1" applyAlignment="1">
      <alignment horizontal="center" vertical="center" wrapText="1"/>
    </xf>
    <xf numFmtId="0" fontId="25" fillId="0" borderId="136" xfId="0" applyFont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49" fontId="3" fillId="0" borderId="143" xfId="0" applyNumberFormat="1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54" xfId="0" applyNumberFormat="1" applyFont="1" applyBorder="1" applyAlignment="1">
      <alignment horizontal="center" vertical="center"/>
    </xf>
    <xf numFmtId="0" fontId="7" fillId="0" borderId="125" xfId="0" applyNumberFormat="1" applyFont="1" applyBorder="1" applyAlignment="1">
      <alignment horizontal="center" vertical="center"/>
    </xf>
    <xf numFmtId="0" fontId="7" fillId="0" borderId="129" xfId="0" applyNumberFormat="1" applyFont="1" applyBorder="1" applyAlignment="1">
      <alignment horizontal="center" vertical="center"/>
    </xf>
    <xf numFmtId="49" fontId="15" fillId="0" borderId="126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25" fillId="0" borderId="12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15" xfId="0" applyFont="1" applyBorder="1" applyAlignment="1">
      <alignment horizontal="left" vertical="center"/>
    </xf>
    <xf numFmtId="0" fontId="25" fillId="0" borderId="121" xfId="0" applyFont="1" applyBorder="1" applyAlignment="1">
      <alignment horizontal="left" vertical="center"/>
    </xf>
    <xf numFmtId="0" fontId="25" fillId="0" borderId="102" xfId="0" applyFont="1" applyBorder="1" applyAlignment="1">
      <alignment horizontal="left" vertical="center"/>
    </xf>
    <xf numFmtId="49" fontId="25" fillId="0" borderId="115" xfId="0" applyNumberFormat="1" applyFont="1" applyBorder="1" applyAlignment="1">
      <alignment horizontal="center" vertical="center"/>
    </xf>
    <xf numFmtId="49" fontId="25" fillId="0" borderId="121" xfId="0" applyNumberFormat="1" applyFont="1" applyBorder="1" applyAlignment="1">
      <alignment horizontal="center" vertical="center"/>
    </xf>
    <xf numFmtId="49" fontId="25" fillId="0" borderId="102" xfId="0" applyNumberFormat="1" applyFont="1" applyBorder="1" applyAlignment="1">
      <alignment horizontal="center" vertical="center"/>
    </xf>
    <xf numFmtId="0" fontId="25" fillId="0" borderId="115" xfId="0" applyNumberFormat="1" applyFont="1" applyBorder="1" applyAlignment="1">
      <alignment horizontal="center" vertical="center" wrapText="1"/>
    </xf>
    <xf numFmtId="0" fontId="25" fillId="0" borderId="121" xfId="0" applyNumberFormat="1" applyFont="1" applyBorder="1" applyAlignment="1">
      <alignment horizontal="center" vertical="center" wrapText="1"/>
    </xf>
    <xf numFmtId="0" fontId="25" fillId="0" borderId="10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25" fillId="0" borderId="115" xfId="0" applyNumberFormat="1" applyFont="1" applyBorder="1" applyAlignment="1">
      <alignment horizontal="center" vertical="center"/>
    </xf>
    <xf numFmtId="49" fontId="25" fillId="0" borderId="121" xfId="0" applyNumberFormat="1" applyFont="1" applyBorder="1" applyAlignment="1">
      <alignment horizontal="center" vertical="center"/>
    </xf>
    <xf numFmtId="49" fontId="25" fillId="0" borderId="102" xfId="0" applyNumberFormat="1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 shrinkToFit="1"/>
    </xf>
    <xf numFmtId="0" fontId="30" fillId="0" borderId="58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8" fillId="0" borderId="98" xfId="0" applyFont="1" applyFill="1" applyBorder="1" applyAlignment="1">
      <alignment horizontal="right" vertical="center" wrapText="1" shrinkToFit="1"/>
    </xf>
    <xf numFmtId="0" fontId="8" fillId="0" borderId="69" xfId="0" applyFont="1" applyFill="1" applyBorder="1" applyAlignment="1">
      <alignment horizontal="right" vertical="center" wrapText="1" shrinkToFit="1"/>
    </xf>
    <xf numFmtId="0" fontId="8" fillId="0" borderId="150" xfId="0" applyFont="1" applyFill="1" applyBorder="1" applyAlignment="1">
      <alignment horizontal="right" vertical="center" wrapText="1" shrinkToFit="1"/>
    </xf>
    <xf numFmtId="0" fontId="8" fillId="0" borderId="103" xfId="0" applyFont="1" applyBorder="1" applyAlignment="1">
      <alignment horizontal="right" vertical="center" wrapText="1" shrinkToFit="1"/>
    </xf>
    <xf numFmtId="49" fontId="31" fillId="0" borderId="0" xfId="0" applyNumberFormat="1" applyFont="1" applyBorder="1" applyAlignment="1" applyProtection="1">
      <alignment horizontal="center" vertical="justify"/>
      <protection/>
    </xf>
    <xf numFmtId="0" fontId="7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32" fillId="0" borderId="118" xfId="0" applyFont="1" applyBorder="1" applyAlignment="1">
      <alignment horizontal="right" vertical="center"/>
    </xf>
    <xf numFmtId="0" fontId="32" fillId="0" borderId="119" xfId="0" applyFont="1" applyBorder="1" applyAlignment="1">
      <alignment horizontal="right" vertical="center"/>
    </xf>
    <xf numFmtId="0" fontId="32" fillId="0" borderId="101" xfId="0" applyFont="1" applyBorder="1" applyAlignment="1">
      <alignment horizontal="right" vertical="center"/>
    </xf>
    <xf numFmtId="0" fontId="8" fillId="0" borderId="7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7" fillId="0" borderId="9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5" fillId="0" borderId="84" xfId="0" applyFont="1" applyBorder="1" applyAlignment="1">
      <alignment vertical="center"/>
    </xf>
    <xf numFmtId="0" fontId="25" fillId="0" borderId="80" xfId="0" applyFont="1" applyBorder="1" applyAlignment="1">
      <alignment vertical="center"/>
    </xf>
    <xf numFmtId="0" fontId="31" fillId="0" borderId="89" xfId="0" applyNumberFormat="1" applyFont="1" applyBorder="1" applyAlignment="1">
      <alignment horizontal="left" vertical="center" wrapText="1" shrinkToFit="1"/>
    </xf>
    <xf numFmtId="0" fontId="31" fillId="0" borderId="43" xfId="0" applyNumberFormat="1" applyFont="1" applyBorder="1" applyAlignment="1">
      <alignment horizontal="left" vertical="center" wrapText="1" shrinkToFit="1"/>
    </xf>
    <xf numFmtId="0" fontId="31" fillId="0" borderId="90" xfId="0" applyNumberFormat="1" applyFont="1" applyBorder="1" applyAlignment="1">
      <alignment horizontal="left" vertical="center" wrapText="1" shrinkToFit="1"/>
    </xf>
    <xf numFmtId="0" fontId="8" fillId="0" borderId="89" xfId="0" applyNumberFormat="1" applyFont="1" applyBorder="1" applyAlignment="1">
      <alignment horizontal="left" vertical="center" wrapText="1" shrinkToFit="1"/>
    </xf>
    <xf numFmtId="0" fontId="8" fillId="0" borderId="43" xfId="0" applyNumberFormat="1" applyFont="1" applyBorder="1" applyAlignment="1">
      <alignment horizontal="left" vertical="center" wrapText="1" shrinkToFit="1"/>
    </xf>
    <xf numFmtId="0" fontId="8" fillId="0" borderId="90" xfId="0" applyNumberFormat="1" applyFont="1" applyBorder="1" applyAlignment="1">
      <alignment horizontal="left" vertical="center" wrapText="1" shrinkToFit="1"/>
    </xf>
    <xf numFmtId="0" fontId="31" fillId="0" borderId="91" xfId="0" applyNumberFormat="1" applyFont="1" applyBorder="1" applyAlignment="1">
      <alignment horizontal="left" vertical="center" wrapText="1" shrinkToFit="1"/>
    </xf>
    <xf numFmtId="0" fontId="31" fillId="0" borderId="96" xfId="0" applyNumberFormat="1" applyFont="1" applyBorder="1" applyAlignment="1">
      <alignment horizontal="left" vertical="center" wrapText="1" shrinkToFit="1"/>
    </xf>
    <xf numFmtId="0" fontId="31" fillId="0" borderId="65" xfId="0" applyNumberFormat="1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2257425</xdr:colOff>
      <xdr:row>0</xdr:row>
      <xdr:rowOff>66675</xdr:rowOff>
    </xdr:from>
    <xdr:to>
      <xdr:col>20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2257425</xdr:colOff>
      <xdr:row>0</xdr:row>
      <xdr:rowOff>66675</xdr:rowOff>
    </xdr:from>
    <xdr:to>
      <xdr:col>20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2257425</xdr:colOff>
      <xdr:row>0</xdr:row>
      <xdr:rowOff>66675</xdr:rowOff>
    </xdr:from>
    <xdr:to>
      <xdr:col>21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2257425</xdr:colOff>
      <xdr:row>0</xdr:row>
      <xdr:rowOff>66675</xdr:rowOff>
    </xdr:from>
    <xdr:to>
      <xdr:col>21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2257425</xdr:colOff>
      <xdr:row>0</xdr:row>
      <xdr:rowOff>66675</xdr:rowOff>
    </xdr:from>
    <xdr:to>
      <xdr:col>20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2257425</xdr:colOff>
      <xdr:row>0</xdr:row>
      <xdr:rowOff>66675</xdr:rowOff>
    </xdr:from>
    <xdr:to>
      <xdr:col>20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2257425</xdr:colOff>
      <xdr:row>0</xdr:row>
      <xdr:rowOff>66675</xdr:rowOff>
    </xdr:from>
    <xdr:to>
      <xdr:col>20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2257425</xdr:colOff>
      <xdr:row>0</xdr:row>
      <xdr:rowOff>66675</xdr:rowOff>
    </xdr:from>
    <xdr:to>
      <xdr:col>20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66675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view="pageBreakPreview" zoomScale="30" zoomScaleNormal="30" zoomScaleSheetLayoutView="30" zoomScalePageLayoutView="0" workbookViewId="0" topLeftCell="A16">
      <selection activeCell="A1" sqref="A1:BE96"/>
    </sheetView>
  </sheetViews>
  <sheetFormatPr defaultColWidth="10.125" defaultRowHeight="12.75"/>
  <cols>
    <col min="1" max="1" width="25.625" style="1" customWidth="1"/>
    <col min="2" max="2" width="10.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2.75390625" style="6" customWidth="1"/>
    <col min="32" max="32" width="15.625" style="6" customWidth="1"/>
    <col min="33" max="33" width="16.75390625" style="6" customWidth="1"/>
    <col min="34" max="35" width="10.75390625" style="6" customWidth="1"/>
    <col min="36" max="36" width="12.125" style="6" customWidth="1"/>
    <col min="37" max="37" width="12.75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6.125" style="1" customWidth="1"/>
    <col min="44" max="49" width="10.75390625" style="1" customWidth="1"/>
    <col min="50" max="50" width="13.625" style="1" customWidth="1"/>
    <col min="51" max="51" width="11.875" style="1" customWidth="1"/>
    <col min="52" max="53" width="10.75390625" style="1" customWidth="1"/>
    <col min="54" max="54" width="13.625" style="1" customWidth="1"/>
    <col min="55" max="55" width="13.375" style="1" customWidth="1"/>
    <col min="56" max="56" width="10.75390625" style="1" customWidth="1"/>
    <col min="57" max="57" width="12.37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75" customHeight="1">
      <c r="B1" s="1188" t="s">
        <v>118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</row>
    <row r="2" spans="2:53" ht="12.75" customHeight="1"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</row>
    <row r="3" spans="2:53" ht="68.25" customHeight="1">
      <c r="B3" s="1190" t="s">
        <v>313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</row>
    <row r="4" spans="2:53" ht="48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191" t="s">
        <v>87</v>
      </c>
      <c r="U4" s="1191"/>
      <c r="V4" s="182"/>
      <c r="W4" s="182"/>
      <c r="X4" s="1192" t="s">
        <v>314</v>
      </c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82"/>
      <c r="AT4" s="182"/>
      <c r="AU4" s="182"/>
      <c r="AV4" s="182"/>
      <c r="AW4" s="182"/>
      <c r="AX4" s="182"/>
      <c r="AY4" s="182"/>
      <c r="AZ4" s="182"/>
      <c r="BA4" s="182"/>
    </row>
    <row r="5" spans="20:56" ht="57.75" customHeight="1">
      <c r="T5" s="1193" t="s">
        <v>123</v>
      </c>
      <c r="U5" s="1193"/>
      <c r="V5" s="1193"/>
      <c r="W5" s="184"/>
      <c r="X5" s="1180" t="s">
        <v>315</v>
      </c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80"/>
      <c r="AP5" s="1180"/>
      <c r="AQ5" s="1180"/>
      <c r="AR5" s="1180"/>
      <c r="AS5" s="1180"/>
      <c r="AT5" s="1180"/>
      <c r="AU5" s="169" t="s">
        <v>1</v>
      </c>
      <c r="AV5" s="100"/>
      <c r="AW5" s="179"/>
      <c r="AX5" s="179"/>
      <c r="AY5" s="179"/>
      <c r="AZ5" s="1194" t="s">
        <v>168</v>
      </c>
      <c r="BA5" s="1194"/>
      <c r="BB5" s="1194"/>
      <c r="BC5" s="1194"/>
      <c r="BD5" s="14"/>
    </row>
    <row r="6" spans="23:56" ht="43.5" customHeight="1">
      <c r="W6" s="1195" t="s">
        <v>102</v>
      </c>
      <c r="X6" s="1195"/>
      <c r="Y6" s="1195"/>
      <c r="Z6" s="1195"/>
      <c r="AA6" s="1195"/>
      <c r="AB6" s="1195"/>
      <c r="AC6" s="166" t="s">
        <v>2</v>
      </c>
      <c r="AD6" s="1178" t="s">
        <v>214</v>
      </c>
      <c r="AE6" s="1178"/>
      <c r="AF6" s="1178"/>
      <c r="AG6" s="1178"/>
      <c r="AH6" s="1178"/>
      <c r="AI6" s="1178"/>
      <c r="AJ6" s="1178"/>
      <c r="AK6" s="1178"/>
      <c r="AL6" s="270"/>
      <c r="AM6" s="270"/>
      <c r="AN6" s="258"/>
      <c r="AO6" s="258"/>
      <c r="AP6" s="167"/>
      <c r="AQ6" s="168"/>
      <c r="AR6" s="169"/>
      <c r="AS6" s="170"/>
      <c r="AT6" s="112"/>
      <c r="AU6" s="234" t="s">
        <v>3</v>
      </c>
      <c r="AV6" s="235"/>
      <c r="AW6" s="235"/>
      <c r="AX6" s="235"/>
      <c r="AY6" s="179"/>
      <c r="AZ6" s="1179" t="s">
        <v>4</v>
      </c>
      <c r="BA6" s="1179"/>
      <c r="BB6" s="1179"/>
      <c r="BC6" s="1179"/>
      <c r="BD6" s="14"/>
    </row>
    <row r="7" spans="1:56" ht="42" customHeight="1">
      <c r="A7" s="1181" t="s">
        <v>116</v>
      </c>
      <c r="B7" s="1181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182" t="s">
        <v>114</v>
      </c>
      <c r="X7" s="1182"/>
      <c r="Y7" s="1182"/>
      <c r="Z7" s="1182"/>
      <c r="AA7" s="1182"/>
      <c r="AB7" s="1182"/>
      <c r="AC7" s="1182"/>
      <c r="AD7" s="1183" t="s">
        <v>166</v>
      </c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72"/>
      <c r="AQ7" s="173"/>
      <c r="AR7" s="174"/>
      <c r="AS7" s="157"/>
      <c r="AT7" s="112"/>
      <c r="AU7" s="176" t="s">
        <v>5</v>
      </c>
      <c r="AV7" s="179"/>
      <c r="AW7" s="179"/>
      <c r="AX7" s="179"/>
      <c r="AY7" s="179"/>
      <c r="AZ7" s="1184" t="s">
        <v>93</v>
      </c>
      <c r="BA7" s="1184"/>
      <c r="BB7" s="1184"/>
      <c r="BC7" s="1184"/>
      <c r="BD7" s="1184"/>
    </row>
    <row r="8" spans="20:57" ht="72.75" customHeight="1">
      <c r="T8" s="1174" t="s">
        <v>115</v>
      </c>
      <c r="U8" s="1174"/>
      <c r="V8" s="1174"/>
      <c r="W8" s="1175" t="s">
        <v>100</v>
      </c>
      <c r="X8" s="1175"/>
      <c r="Y8" s="1175"/>
      <c r="Z8" s="1175"/>
      <c r="AA8" s="1175"/>
      <c r="AB8" s="1175"/>
      <c r="AC8" s="1175"/>
      <c r="AD8" s="1176" t="s">
        <v>119</v>
      </c>
      <c r="AE8" s="1176"/>
      <c r="AF8" s="1176"/>
      <c r="AG8" s="1176"/>
      <c r="AH8" s="1176"/>
      <c r="AI8" s="1176"/>
      <c r="AJ8" s="1176"/>
      <c r="AK8" s="1176"/>
      <c r="AL8" s="1176"/>
      <c r="AM8" s="1176"/>
      <c r="AN8" s="1176"/>
      <c r="AO8" s="1176"/>
      <c r="AP8" s="1176"/>
      <c r="AQ8" s="1176"/>
      <c r="AR8" s="1176"/>
      <c r="AS8" s="1176"/>
      <c r="AT8" s="112"/>
      <c r="AU8" s="176" t="s">
        <v>6</v>
      </c>
      <c r="AV8" s="170"/>
      <c r="AW8" s="170"/>
      <c r="AX8" s="170"/>
      <c r="AY8" s="1177" t="s">
        <v>250</v>
      </c>
      <c r="AZ8" s="1177"/>
      <c r="BA8" s="1177"/>
      <c r="BB8" s="1177"/>
      <c r="BC8" s="1177"/>
      <c r="BD8" s="1177"/>
      <c r="BE8" s="1177"/>
    </row>
    <row r="9" spans="21:56" ht="48" customHeight="1">
      <c r="U9" s="9"/>
      <c r="V9" s="9"/>
      <c r="W9" s="1158" t="s">
        <v>7</v>
      </c>
      <c r="X9" s="1158"/>
      <c r="Y9" s="1158"/>
      <c r="Z9" s="1158"/>
      <c r="AA9" s="8"/>
      <c r="AB9" s="8"/>
      <c r="AC9" s="166" t="s">
        <v>2</v>
      </c>
      <c r="AD9" s="171"/>
      <c r="AE9" s="773" t="s">
        <v>349</v>
      </c>
      <c r="AF9" s="773"/>
      <c r="AG9" s="773"/>
      <c r="AH9" s="773"/>
      <c r="AI9" s="773"/>
      <c r="AJ9" s="773"/>
      <c r="AK9" s="773"/>
      <c r="AL9" s="175"/>
      <c r="AM9" s="175"/>
      <c r="AN9" s="175"/>
      <c r="AO9" s="175"/>
      <c r="AP9" s="175"/>
      <c r="AQ9" s="173"/>
      <c r="AR9" s="177"/>
      <c r="AS9" s="178"/>
      <c r="AT9" s="10"/>
      <c r="AU9" s="180"/>
      <c r="AV9" s="168"/>
      <c r="AW9" s="168"/>
      <c r="AX9" s="168"/>
      <c r="AY9" s="168"/>
      <c r="AZ9" s="168"/>
      <c r="BA9" s="168"/>
      <c r="BB9" s="14"/>
      <c r="BC9" s="14"/>
      <c r="BD9" s="14"/>
    </row>
    <row r="10" spans="21:41" ht="18" customHeight="1" thickBot="1">
      <c r="U10" s="9"/>
      <c r="V10" s="9"/>
      <c r="W10" s="11"/>
      <c r="AA10" s="12"/>
      <c r="AB10" s="6"/>
      <c r="AC10" s="6"/>
      <c r="AK10" s="1"/>
      <c r="AL10" s="1"/>
      <c r="AM10" s="1"/>
      <c r="AN10" s="1"/>
      <c r="AO10" s="1"/>
    </row>
    <row r="11" spans="2:58" s="14" customFormat="1" ht="99" customHeight="1" thickBot="1" thickTop="1">
      <c r="B11" s="1159" t="s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62" t="s">
        <v>9</v>
      </c>
      <c r="U11" s="1163"/>
      <c r="V11" s="1164"/>
      <c r="W11" s="1168" t="s">
        <v>10</v>
      </c>
      <c r="X11" s="1169"/>
      <c r="Y11" s="1169"/>
      <c r="Z11" s="1169"/>
      <c r="AA11" s="1169"/>
      <c r="AB11" s="1169"/>
      <c r="AC11" s="1169"/>
      <c r="AD11" s="1170"/>
      <c r="AE11" s="1138" t="s">
        <v>11</v>
      </c>
      <c r="AF11" s="1139"/>
      <c r="AG11" s="1144" t="s">
        <v>12</v>
      </c>
      <c r="AH11" s="1145"/>
      <c r="AI11" s="1145"/>
      <c r="AJ11" s="1145"/>
      <c r="AK11" s="1145"/>
      <c r="AL11" s="1145"/>
      <c r="AM11" s="1145"/>
      <c r="AN11" s="1145"/>
      <c r="AO11" s="1150" t="s">
        <v>13</v>
      </c>
      <c r="AP11" s="1152" t="s">
        <v>14</v>
      </c>
      <c r="AQ11" s="1152"/>
      <c r="AR11" s="1152"/>
      <c r="AS11" s="1152"/>
      <c r="AT11" s="1152"/>
      <c r="AU11" s="1152"/>
      <c r="AV11" s="1152"/>
      <c r="AW11" s="1152"/>
      <c r="AX11" s="1120" t="s">
        <v>122</v>
      </c>
      <c r="AY11" s="1121"/>
      <c r="AZ11" s="1121"/>
      <c r="BA11" s="1121"/>
      <c r="BB11" s="1121"/>
      <c r="BC11" s="1121"/>
      <c r="BD11" s="1121"/>
      <c r="BE11" s="1122"/>
      <c r="BF11" s="272"/>
    </row>
    <row r="12" spans="2:58" s="14" customFormat="1" ht="33" customHeight="1">
      <c r="B12" s="116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65"/>
      <c r="U12" s="1166"/>
      <c r="V12" s="1167"/>
      <c r="W12" s="1171"/>
      <c r="X12" s="1172"/>
      <c r="Y12" s="1172"/>
      <c r="Z12" s="1172"/>
      <c r="AA12" s="1172"/>
      <c r="AB12" s="1172"/>
      <c r="AC12" s="1172"/>
      <c r="AD12" s="1173"/>
      <c r="AE12" s="1140"/>
      <c r="AF12" s="1141"/>
      <c r="AG12" s="1146"/>
      <c r="AH12" s="1147"/>
      <c r="AI12" s="1147"/>
      <c r="AJ12" s="1147"/>
      <c r="AK12" s="1147"/>
      <c r="AL12" s="1147"/>
      <c r="AM12" s="1147"/>
      <c r="AN12" s="1147"/>
      <c r="AO12" s="1151"/>
      <c r="AP12" s="959"/>
      <c r="AQ12" s="959"/>
      <c r="AR12" s="959"/>
      <c r="AS12" s="959"/>
      <c r="AT12" s="959"/>
      <c r="AU12" s="959"/>
      <c r="AV12" s="959"/>
      <c r="AW12" s="959"/>
      <c r="AX12" s="1123" t="s">
        <v>316</v>
      </c>
      <c r="AY12" s="1124"/>
      <c r="AZ12" s="1124"/>
      <c r="BA12" s="1124"/>
      <c r="BB12" s="1124"/>
      <c r="BC12" s="1124"/>
      <c r="BD12" s="1124"/>
      <c r="BE12" s="1125"/>
      <c r="BF12" s="271"/>
    </row>
    <row r="13" spans="2:58" s="14" customFormat="1" ht="45" customHeight="1">
      <c r="B13" s="116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165"/>
      <c r="U13" s="1166"/>
      <c r="V13" s="1167"/>
      <c r="W13" s="1171"/>
      <c r="X13" s="1172"/>
      <c r="Y13" s="1172"/>
      <c r="Z13" s="1172"/>
      <c r="AA13" s="1172"/>
      <c r="AB13" s="1172"/>
      <c r="AC13" s="1172"/>
      <c r="AD13" s="1173"/>
      <c r="AE13" s="1142"/>
      <c r="AF13" s="1143"/>
      <c r="AG13" s="1148"/>
      <c r="AH13" s="1149"/>
      <c r="AI13" s="1149"/>
      <c r="AJ13" s="1149"/>
      <c r="AK13" s="1149"/>
      <c r="AL13" s="1149"/>
      <c r="AM13" s="1149"/>
      <c r="AN13" s="1149"/>
      <c r="AO13" s="1151"/>
      <c r="AP13" s="1153"/>
      <c r="AQ13" s="1153"/>
      <c r="AR13" s="1153"/>
      <c r="AS13" s="1153"/>
      <c r="AT13" s="1153"/>
      <c r="AU13" s="1153"/>
      <c r="AV13" s="1153"/>
      <c r="AW13" s="1153"/>
      <c r="AX13" s="1019" t="s">
        <v>350</v>
      </c>
      <c r="AY13" s="1020"/>
      <c r="AZ13" s="1020"/>
      <c r="BA13" s="1020"/>
      <c r="BB13" s="1020"/>
      <c r="BC13" s="1020"/>
      <c r="BD13" s="1020"/>
      <c r="BE13" s="1021"/>
      <c r="BF13" s="273"/>
    </row>
    <row r="14" spans="2:57" s="14" customFormat="1" ht="30" customHeight="1" thickBot="1">
      <c r="B14" s="116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65"/>
      <c r="U14" s="1166"/>
      <c r="V14" s="1167"/>
      <c r="W14" s="1171"/>
      <c r="X14" s="1172"/>
      <c r="Y14" s="1172"/>
      <c r="Z14" s="1172"/>
      <c r="AA14" s="1172"/>
      <c r="AB14" s="1172"/>
      <c r="AC14" s="1172"/>
      <c r="AD14" s="1173"/>
      <c r="AE14" s="1126" t="s">
        <v>15</v>
      </c>
      <c r="AF14" s="1128" t="s">
        <v>16</v>
      </c>
      <c r="AG14" s="1126" t="s">
        <v>17</v>
      </c>
      <c r="AH14" s="1131" t="s">
        <v>18</v>
      </c>
      <c r="AI14" s="1132"/>
      <c r="AJ14" s="1132"/>
      <c r="AK14" s="1132"/>
      <c r="AL14" s="1132"/>
      <c r="AM14" s="1132"/>
      <c r="AN14" s="1133"/>
      <c r="AO14" s="1151"/>
      <c r="AP14" s="1134" t="s">
        <v>19</v>
      </c>
      <c r="AQ14" s="1136" t="s">
        <v>20</v>
      </c>
      <c r="AR14" s="1136" t="s">
        <v>21</v>
      </c>
      <c r="AS14" s="1154" t="s">
        <v>22</v>
      </c>
      <c r="AT14" s="1154" t="s">
        <v>23</v>
      </c>
      <c r="AU14" s="1136" t="s">
        <v>24</v>
      </c>
      <c r="AV14" s="1136" t="s">
        <v>25</v>
      </c>
      <c r="AW14" s="1156" t="s">
        <v>26</v>
      </c>
      <c r="AX14" s="1105" t="s">
        <v>317</v>
      </c>
      <c r="AY14" s="1106"/>
      <c r="AZ14" s="1106"/>
      <c r="BA14" s="1106"/>
      <c r="BB14" s="1105" t="s">
        <v>318</v>
      </c>
      <c r="BC14" s="1106"/>
      <c r="BD14" s="1106"/>
      <c r="BE14" s="1107"/>
    </row>
    <row r="15" spans="2:63" s="18" customFormat="1" ht="30" customHeight="1">
      <c r="B15" s="116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165"/>
      <c r="U15" s="1166"/>
      <c r="V15" s="1167"/>
      <c r="W15" s="1171"/>
      <c r="X15" s="1172"/>
      <c r="Y15" s="1172"/>
      <c r="Z15" s="1172"/>
      <c r="AA15" s="1172"/>
      <c r="AB15" s="1172"/>
      <c r="AC15" s="1172"/>
      <c r="AD15" s="1173"/>
      <c r="AE15" s="1127"/>
      <c r="AF15" s="1129"/>
      <c r="AG15" s="1130"/>
      <c r="AH15" s="1108" t="s">
        <v>125</v>
      </c>
      <c r="AI15" s="1109"/>
      <c r="AJ15" s="1108" t="s">
        <v>126</v>
      </c>
      <c r="AK15" s="1112"/>
      <c r="AL15" s="1109" t="s">
        <v>127</v>
      </c>
      <c r="AM15" s="1112"/>
      <c r="AN15" s="1114" t="s">
        <v>117</v>
      </c>
      <c r="AO15" s="1151"/>
      <c r="AP15" s="1135"/>
      <c r="AQ15" s="1137"/>
      <c r="AR15" s="1137"/>
      <c r="AS15" s="1155"/>
      <c r="AT15" s="1155"/>
      <c r="AU15" s="1137"/>
      <c r="AV15" s="1137"/>
      <c r="AW15" s="1157"/>
      <c r="AX15" s="1117" t="s">
        <v>92</v>
      </c>
      <c r="AY15" s="1118"/>
      <c r="AZ15" s="1118"/>
      <c r="BA15" s="1118"/>
      <c r="BB15" s="1117" t="s">
        <v>92</v>
      </c>
      <c r="BC15" s="1118"/>
      <c r="BD15" s="1118"/>
      <c r="BE15" s="1119"/>
      <c r="BK15" s="1095"/>
    </row>
    <row r="16" spans="2:63" s="18" customFormat="1" ht="30" customHeight="1">
      <c r="B16" s="116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65"/>
      <c r="U16" s="1166"/>
      <c r="V16" s="1167"/>
      <c r="W16" s="1171"/>
      <c r="X16" s="1172"/>
      <c r="Y16" s="1172"/>
      <c r="Z16" s="1172"/>
      <c r="AA16" s="1172"/>
      <c r="AB16" s="1172"/>
      <c r="AC16" s="1172"/>
      <c r="AD16" s="1173"/>
      <c r="AE16" s="1127"/>
      <c r="AF16" s="1129"/>
      <c r="AG16" s="1130"/>
      <c r="AH16" s="1110"/>
      <c r="AI16" s="1111"/>
      <c r="AJ16" s="1110"/>
      <c r="AK16" s="1113"/>
      <c r="AL16" s="1111"/>
      <c r="AM16" s="1113"/>
      <c r="AN16" s="1115"/>
      <c r="AO16" s="1151"/>
      <c r="AP16" s="1135"/>
      <c r="AQ16" s="1137"/>
      <c r="AR16" s="1137"/>
      <c r="AS16" s="1155"/>
      <c r="AT16" s="1155"/>
      <c r="AU16" s="1137"/>
      <c r="AV16" s="1137"/>
      <c r="AW16" s="1157"/>
      <c r="AX16" s="1099" t="s">
        <v>17</v>
      </c>
      <c r="AY16" s="1101" t="s">
        <v>28</v>
      </c>
      <c r="AZ16" s="1102"/>
      <c r="BA16" s="1102"/>
      <c r="BB16" s="1099" t="s">
        <v>17</v>
      </c>
      <c r="BC16" s="1103" t="s">
        <v>28</v>
      </c>
      <c r="BD16" s="1103"/>
      <c r="BE16" s="1104"/>
      <c r="BK16" s="1095"/>
    </row>
    <row r="17" spans="2:63" s="18" customFormat="1" ht="155.25" customHeight="1" thickBot="1">
      <c r="B17" s="116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165"/>
      <c r="U17" s="1166"/>
      <c r="V17" s="1167"/>
      <c r="W17" s="1171"/>
      <c r="X17" s="1172"/>
      <c r="Y17" s="1172"/>
      <c r="Z17" s="1172"/>
      <c r="AA17" s="1172"/>
      <c r="AB17" s="1172"/>
      <c r="AC17" s="1172"/>
      <c r="AD17" s="1173"/>
      <c r="AE17" s="1127"/>
      <c r="AF17" s="1129"/>
      <c r="AG17" s="1127"/>
      <c r="AH17" s="447" t="s">
        <v>128</v>
      </c>
      <c r="AI17" s="424" t="s">
        <v>129</v>
      </c>
      <c r="AJ17" s="447" t="s">
        <v>128</v>
      </c>
      <c r="AK17" s="424" t="s">
        <v>129</v>
      </c>
      <c r="AL17" s="447" t="s">
        <v>128</v>
      </c>
      <c r="AM17" s="424" t="s">
        <v>129</v>
      </c>
      <c r="AN17" s="1116"/>
      <c r="AO17" s="1151"/>
      <c r="AP17" s="1135"/>
      <c r="AQ17" s="1137"/>
      <c r="AR17" s="1137"/>
      <c r="AS17" s="1155"/>
      <c r="AT17" s="1155"/>
      <c r="AU17" s="1137"/>
      <c r="AV17" s="1137"/>
      <c r="AW17" s="1157"/>
      <c r="AX17" s="1100"/>
      <c r="AY17" s="440" t="s">
        <v>27</v>
      </c>
      <c r="AZ17" s="440" t="s">
        <v>29</v>
      </c>
      <c r="BA17" s="441" t="s">
        <v>124</v>
      </c>
      <c r="BB17" s="1100"/>
      <c r="BC17" s="442" t="s">
        <v>27</v>
      </c>
      <c r="BD17" s="442" t="s">
        <v>29</v>
      </c>
      <c r="BE17" s="443" t="s">
        <v>30</v>
      </c>
      <c r="BK17" s="1095"/>
    </row>
    <row r="18" spans="2:57" s="22" customFormat="1" ht="42.75" customHeight="1" thickBot="1" thickTop="1">
      <c r="B18" s="20">
        <v>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090">
        <v>2</v>
      </c>
      <c r="U18" s="1091"/>
      <c r="V18" s="1092"/>
      <c r="W18" s="1093">
        <v>3</v>
      </c>
      <c r="X18" s="1094"/>
      <c r="Y18" s="1094"/>
      <c r="Z18" s="1094"/>
      <c r="AA18" s="1094"/>
      <c r="AB18" s="1094"/>
      <c r="AC18" s="1094"/>
      <c r="AD18" s="1094"/>
      <c r="AE18" s="416">
        <v>4</v>
      </c>
      <c r="AF18" s="417">
        <v>5</v>
      </c>
      <c r="AG18" s="418">
        <v>6</v>
      </c>
      <c r="AH18" s="416">
        <v>7</v>
      </c>
      <c r="AI18" s="417">
        <v>8</v>
      </c>
      <c r="AJ18" s="418">
        <v>9</v>
      </c>
      <c r="AK18" s="416">
        <v>10</v>
      </c>
      <c r="AL18" s="417">
        <v>11</v>
      </c>
      <c r="AM18" s="418">
        <v>12</v>
      </c>
      <c r="AN18" s="416">
        <v>13</v>
      </c>
      <c r="AO18" s="417">
        <v>14</v>
      </c>
      <c r="AP18" s="418">
        <v>15</v>
      </c>
      <c r="AQ18" s="416">
        <v>16</v>
      </c>
      <c r="AR18" s="417">
        <v>17</v>
      </c>
      <c r="AS18" s="418">
        <v>18</v>
      </c>
      <c r="AT18" s="416">
        <v>19</v>
      </c>
      <c r="AU18" s="417">
        <v>20</v>
      </c>
      <c r="AV18" s="418">
        <v>21</v>
      </c>
      <c r="AW18" s="416">
        <v>22</v>
      </c>
      <c r="AX18" s="417">
        <v>23</v>
      </c>
      <c r="AY18" s="418">
        <v>24</v>
      </c>
      <c r="AZ18" s="416">
        <v>25</v>
      </c>
      <c r="BA18" s="417">
        <v>26</v>
      </c>
      <c r="BB18" s="418">
        <v>27</v>
      </c>
      <c r="BC18" s="416">
        <v>28</v>
      </c>
      <c r="BD18" s="417">
        <v>29</v>
      </c>
      <c r="BE18" s="418">
        <v>30</v>
      </c>
    </row>
    <row r="19" spans="1:109" s="253" customFormat="1" ht="49.5" customHeight="1" thickBot="1">
      <c r="A19" s="22"/>
      <c r="B19" s="1047" t="s">
        <v>104</v>
      </c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8"/>
      <c r="BD19" s="1048"/>
      <c r="BE19" s="1049"/>
      <c r="BF19" s="22"/>
      <c r="BG19" s="22"/>
      <c r="BH19" s="22"/>
      <c r="BI19" s="1095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54"/>
    </row>
    <row r="20" spans="1:61" s="22" customFormat="1" ht="49.5" customHeight="1" thickBot="1">
      <c r="A20" s="250"/>
      <c r="B20" s="1047" t="s">
        <v>105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9"/>
      <c r="BI20" s="1095"/>
    </row>
    <row r="21" spans="1:61" s="23" customFormat="1" ht="114" customHeight="1">
      <c r="A21" s="352"/>
      <c r="B21" s="353">
        <v>1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096" t="s">
        <v>289</v>
      </c>
      <c r="U21" s="1097"/>
      <c r="V21" s="1098"/>
      <c r="W21" s="1072" t="s">
        <v>171</v>
      </c>
      <c r="X21" s="1073"/>
      <c r="Y21" s="1073"/>
      <c r="Z21" s="1073"/>
      <c r="AA21" s="1073"/>
      <c r="AB21" s="1073"/>
      <c r="AC21" s="1073"/>
      <c r="AD21" s="1074"/>
      <c r="AE21" s="356">
        <v>5.5</v>
      </c>
      <c r="AF21" s="469">
        <f>AE21*30</f>
        <v>165</v>
      </c>
      <c r="AG21" s="697">
        <v>81</v>
      </c>
      <c r="AH21" s="444">
        <v>36</v>
      </c>
      <c r="AI21" s="444"/>
      <c r="AJ21" s="444">
        <v>45</v>
      </c>
      <c r="AK21" s="444"/>
      <c r="AL21" s="445"/>
      <c r="AM21" s="445"/>
      <c r="AN21" s="445"/>
      <c r="AO21" s="446">
        <f>AF21-AG21</f>
        <v>84</v>
      </c>
      <c r="AP21" s="382">
        <v>1</v>
      </c>
      <c r="AQ21" s="280"/>
      <c r="AR21" s="280">
        <v>1</v>
      </c>
      <c r="AS21" s="280"/>
      <c r="AT21" s="382"/>
      <c r="AU21" s="280">
        <v>1</v>
      </c>
      <c r="AV21" s="280"/>
      <c r="AW21" s="364"/>
      <c r="AX21" s="279">
        <v>4.5</v>
      </c>
      <c r="AY21" s="280">
        <v>2</v>
      </c>
      <c r="AZ21" s="280">
        <v>2.5</v>
      </c>
      <c r="BA21" s="281"/>
      <c r="BB21" s="193"/>
      <c r="BC21" s="194"/>
      <c r="BD21" s="194"/>
      <c r="BE21" s="287"/>
      <c r="BI21" s="1095"/>
    </row>
    <row r="22" spans="1:57" s="23" customFormat="1" ht="107.25" customHeight="1">
      <c r="A22" s="352"/>
      <c r="B22" s="261">
        <v>2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1069" t="s">
        <v>290</v>
      </c>
      <c r="U22" s="1070"/>
      <c r="V22" s="1071"/>
      <c r="W22" s="1065" t="s">
        <v>171</v>
      </c>
      <c r="X22" s="1066"/>
      <c r="Y22" s="1066"/>
      <c r="Z22" s="1066"/>
      <c r="AA22" s="1066"/>
      <c r="AB22" s="1066"/>
      <c r="AC22" s="1066"/>
      <c r="AD22" s="1089"/>
      <c r="AE22" s="359">
        <v>5</v>
      </c>
      <c r="AF22" s="360">
        <f>AE22*30</f>
        <v>150</v>
      </c>
      <c r="AG22" s="481">
        <v>72</v>
      </c>
      <c r="AH22" s="195">
        <v>36</v>
      </c>
      <c r="AI22" s="195"/>
      <c r="AJ22" s="195">
        <v>36</v>
      </c>
      <c r="AK22" s="195"/>
      <c r="AL22" s="195"/>
      <c r="AM22" s="195"/>
      <c r="AN22" s="196"/>
      <c r="AO22" s="403">
        <f>AF22-AG22</f>
        <v>78</v>
      </c>
      <c r="AP22" s="199">
        <v>2</v>
      </c>
      <c r="AQ22" s="197"/>
      <c r="AR22" s="197">
        <v>2</v>
      </c>
      <c r="AS22" s="197"/>
      <c r="AT22" s="199"/>
      <c r="AU22" s="197">
        <v>2</v>
      </c>
      <c r="AV22" s="197"/>
      <c r="AW22" s="198"/>
      <c r="AX22" s="282"/>
      <c r="AY22" s="197"/>
      <c r="AZ22" s="197"/>
      <c r="BA22" s="197"/>
      <c r="BB22" s="201">
        <v>4</v>
      </c>
      <c r="BC22" s="202">
        <v>2</v>
      </c>
      <c r="BD22" s="202">
        <v>2</v>
      </c>
      <c r="BE22" s="288"/>
    </row>
    <row r="23" spans="1:57" s="23" customFormat="1" ht="89.25" customHeight="1">
      <c r="A23" s="352"/>
      <c r="B23" s="261">
        <v>3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1069" t="s">
        <v>291</v>
      </c>
      <c r="U23" s="1070"/>
      <c r="V23" s="1071"/>
      <c r="W23" s="1196" t="s">
        <v>299</v>
      </c>
      <c r="X23" s="1197"/>
      <c r="Y23" s="1197"/>
      <c r="Z23" s="1197"/>
      <c r="AA23" s="1197"/>
      <c r="AB23" s="1197"/>
      <c r="AC23" s="1197"/>
      <c r="AE23" s="359">
        <v>5</v>
      </c>
      <c r="AF23" s="360">
        <f aca="true" t="shared" si="0" ref="AF23:AF31">AE23*30</f>
        <v>150</v>
      </c>
      <c r="AG23" s="481">
        <v>90</v>
      </c>
      <c r="AH23" s="195">
        <v>36</v>
      </c>
      <c r="AI23" s="195"/>
      <c r="AJ23" s="195">
        <v>18</v>
      </c>
      <c r="AK23" s="195"/>
      <c r="AL23" s="195">
        <v>36</v>
      </c>
      <c r="AM23" s="195"/>
      <c r="AN23" s="196"/>
      <c r="AO23" s="403">
        <f aca="true" t="shared" si="1" ref="AO23:AO31">AF23-AG23</f>
        <v>60</v>
      </c>
      <c r="AP23" s="199"/>
      <c r="AQ23" s="197" t="s">
        <v>159</v>
      </c>
      <c r="AR23" s="197"/>
      <c r="AS23" s="197"/>
      <c r="AT23" s="199"/>
      <c r="AU23" s="197">
        <v>1</v>
      </c>
      <c r="AV23" s="197"/>
      <c r="AW23" s="198"/>
      <c r="AX23" s="282">
        <v>5</v>
      </c>
      <c r="AY23" s="197">
        <v>2</v>
      </c>
      <c r="AZ23" s="197">
        <v>1</v>
      </c>
      <c r="BA23" s="197">
        <v>2</v>
      </c>
      <c r="BB23" s="201"/>
      <c r="BC23" s="202"/>
      <c r="BD23" s="202"/>
      <c r="BE23" s="288"/>
    </row>
    <row r="24" spans="1:57" s="23" customFormat="1" ht="77.25" customHeight="1">
      <c r="A24" s="352"/>
      <c r="B24" s="261">
        <v>4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1069" t="s">
        <v>292</v>
      </c>
      <c r="U24" s="1070"/>
      <c r="V24" s="1071"/>
      <c r="W24" s="1065" t="s">
        <v>299</v>
      </c>
      <c r="X24" s="1066"/>
      <c r="Y24" s="1066"/>
      <c r="Z24" s="1066"/>
      <c r="AA24" s="1066"/>
      <c r="AB24" s="1066"/>
      <c r="AC24" s="1066"/>
      <c r="AD24" s="1089"/>
      <c r="AE24" s="359">
        <v>3</v>
      </c>
      <c r="AF24" s="360">
        <f t="shared" si="0"/>
        <v>90</v>
      </c>
      <c r="AG24" s="481">
        <v>54</v>
      </c>
      <c r="AH24" s="195">
        <v>18</v>
      </c>
      <c r="AI24" s="195"/>
      <c r="AJ24" s="195">
        <v>18</v>
      </c>
      <c r="AK24" s="195"/>
      <c r="AL24" s="195">
        <v>18</v>
      </c>
      <c r="AM24" s="195"/>
      <c r="AN24" s="196"/>
      <c r="AO24" s="403">
        <f t="shared" si="1"/>
        <v>36</v>
      </c>
      <c r="AP24" s="199"/>
      <c r="AQ24" s="197" t="s">
        <v>304</v>
      </c>
      <c r="AR24" s="197"/>
      <c r="AS24" s="197"/>
      <c r="AT24" s="199"/>
      <c r="AU24" s="197">
        <v>2</v>
      </c>
      <c r="AV24" s="197"/>
      <c r="AW24" s="198"/>
      <c r="AX24" s="282"/>
      <c r="AY24" s="197"/>
      <c r="AZ24" s="197"/>
      <c r="BA24" s="197"/>
      <c r="BB24" s="201">
        <v>3</v>
      </c>
      <c r="BC24" s="202">
        <v>1</v>
      </c>
      <c r="BD24" s="202">
        <v>1</v>
      </c>
      <c r="BE24" s="534">
        <v>1</v>
      </c>
    </row>
    <row r="25" spans="1:57" s="23" customFormat="1" ht="104.25" customHeight="1">
      <c r="A25" s="352"/>
      <c r="B25" s="261">
        <v>5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1185" t="s">
        <v>293</v>
      </c>
      <c r="U25" s="1186"/>
      <c r="V25" s="1187"/>
      <c r="W25" s="1065" t="s">
        <v>300</v>
      </c>
      <c r="X25" s="1066"/>
      <c r="Y25" s="1066"/>
      <c r="Z25" s="1066"/>
      <c r="AA25" s="1066"/>
      <c r="AB25" s="1066"/>
      <c r="AC25" s="1066"/>
      <c r="AD25" s="346"/>
      <c r="AE25" s="359">
        <v>3</v>
      </c>
      <c r="AF25" s="360">
        <f t="shared" si="0"/>
        <v>90</v>
      </c>
      <c r="AG25" s="481">
        <v>54</v>
      </c>
      <c r="AH25" s="195">
        <v>18</v>
      </c>
      <c r="AI25" s="195"/>
      <c r="AJ25" s="195">
        <v>36</v>
      </c>
      <c r="AK25" s="195"/>
      <c r="AL25" s="195"/>
      <c r="AM25" s="195"/>
      <c r="AN25" s="196"/>
      <c r="AO25" s="403">
        <f t="shared" si="1"/>
        <v>36</v>
      </c>
      <c r="AP25" s="199"/>
      <c r="AQ25" s="197" t="s">
        <v>159</v>
      </c>
      <c r="AR25" s="197"/>
      <c r="AS25" s="197"/>
      <c r="AT25" s="199"/>
      <c r="AU25" s="197"/>
      <c r="AV25" s="197"/>
      <c r="AW25" s="198"/>
      <c r="AX25" s="282">
        <v>3</v>
      </c>
      <c r="AY25" s="197">
        <v>1</v>
      </c>
      <c r="AZ25" s="197">
        <v>2</v>
      </c>
      <c r="BA25" s="197"/>
      <c r="BB25" s="201"/>
      <c r="BC25" s="202"/>
      <c r="BD25" s="202"/>
      <c r="BE25" s="288"/>
    </row>
    <row r="26" spans="1:57" s="23" customFormat="1" ht="74.25" customHeight="1">
      <c r="A26" s="352"/>
      <c r="B26" s="261">
        <v>6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1069" t="s">
        <v>294</v>
      </c>
      <c r="U26" s="1070"/>
      <c r="V26" s="1071"/>
      <c r="W26" s="1065" t="s">
        <v>172</v>
      </c>
      <c r="X26" s="1066"/>
      <c r="Y26" s="1066"/>
      <c r="Z26" s="1066"/>
      <c r="AA26" s="1066"/>
      <c r="AB26" s="1066"/>
      <c r="AC26" s="1066"/>
      <c r="AD26" s="346"/>
      <c r="AE26" s="359">
        <v>4</v>
      </c>
      <c r="AF26" s="360">
        <f t="shared" si="0"/>
        <v>120</v>
      </c>
      <c r="AG26" s="481">
        <v>72</v>
      </c>
      <c r="AH26" s="195">
        <v>18</v>
      </c>
      <c r="AI26" s="195"/>
      <c r="AJ26" s="195"/>
      <c r="AK26" s="195"/>
      <c r="AL26" s="195">
        <v>54</v>
      </c>
      <c r="AM26" s="195"/>
      <c r="AN26" s="196"/>
      <c r="AO26" s="403">
        <f t="shared" si="1"/>
        <v>48</v>
      </c>
      <c r="AP26" s="199"/>
      <c r="AQ26" s="197" t="s">
        <v>304</v>
      </c>
      <c r="AR26" s="197"/>
      <c r="AS26" s="197"/>
      <c r="AT26" s="199"/>
      <c r="AU26" s="197">
        <v>2</v>
      </c>
      <c r="AV26" s="197"/>
      <c r="AW26" s="198"/>
      <c r="AX26" s="282"/>
      <c r="AY26" s="197"/>
      <c r="AZ26" s="197"/>
      <c r="BA26" s="197"/>
      <c r="BB26" s="201">
        <v>4</v>
      </c>
      <c r="BC26" s="202">
        <v>1</v>
      </c>
      <c r="BD26" s="202"/>
      <c r="BE26" s="534">
        <v>3</v>
      </c>
    </row>
    <row r="27" spans="1:57" s="23" customFormat="1" ht="84.75" customHeight="1">
      <c r="A27" s="352"/>
      <c r="B27" s="261">
        <v>7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1185" t="s">
        <v>295</v>
      </c>
      <c r="U27" s="1186"/>
      <c r="V27" s="1187"/>
      <c r="W27" s="1065" t="s">
        <v>301</v>
      </c>
      <c r="X27" s="1066"/>
      <c r="Y27" s="1066"/>
      <c r="Z27" s="1066"/>
      <c r="AA27" s="1066"/>
      <c r="AB27" s="1066"/>
      <c r="AC27" s="1066"/>
      <c r="AD27" s="346"/>
      <c r="AE27" s="359">
        <v>4</v>
      </c>
      <c r="AF27" s="360">
        <f t="shared" si="0"/>
        <v>120</v>
      </c>
      <c r="AG27" s="481">
        <v>54</v>
      </c>
      <c r="AH27" s="195">
        <v>18</v>
      </c>
      <c r="AI27" s="195"/>
      <c r="AJ27" s="195"/>
      <c r="AK27" s="195"/>
      <c r="AL27" s="195">
        <v>36</v>
      </c>
      <c r="AM27" s="195"/>
      <c r="AN27" s="196"/>
      <c r="AO27" s="403">
        <f t="shared" si="1"/>
        <v>66</v>
      </c>
      <c r="AP27" s="199"/>
      <c r="AQ27" s="197">
        <v>1</v>
      </c>
      <c r="AR27" s="197"/>
      <c r="AS27" s="197"/>
      <c r="AT27" s="199"/>
      <c r="AU27" s="197"/>
      <c r="AV27" s="197"/>
      <c r="AW27" s="198"/>
      <c r="AX27" s="282">
        <v>3</v>
      </c>
      <c r="AY27" s="197">
        <v>1</v>
      </c>
      <c r="AZ27" s="197"/>
      <c r="BA27" s="197">
        <v>2</v>
      </c>
      <c r="BB27" s="201"/>
      <c r="BC27" s="202"/>
      <c r="BD27" s="202"/>
      <c r="BE27" s="288"/>
    </row>
    <row r="28" spans="1:57" s="23" customFormat="1" ht="79.5" customHeight="1">
      <c r="A28" s="352"/>
      <c r="B28" s="261">
        <v>8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1069" t="s">
        <v>296</v>
      </c>
      <c r="U28" s="1070"/>
      <c r="V28" s="1071"/>
      <c r="W28" s="1065" t="s">
        <v>302</v>
      </c>
      <c r="X28" s="1066"/>
      <c r="Y28" s="1066"/>
      <c r="Z28" s="1066"/>
      <c r="AA28" s="1066"/>
      <c r="AB28" s="1066"/>
      <c r="AC28" s="1066"/>
      <c r="AD28" s="346"/>
      <c r="AE28" s="359">
        <v>4.5</v>
      </c>
      <c r="AF28" s="360">
        <f t="shared" si="0"/>
        <v>135</v>
      </c>
      <c r="AG28" s="481">
        <v>63</v>
      </c>
      <c r="AH28" s="195">
        <v>27</v>
      </c>
      <c r="AI28" s="195"/>
      <c r="AJ28" s="195"/>
      <c r="AK28" s="195"/>
      <c r="AL28" s="195">
        <v>36</v>
      </c>
      <c r="AM28" s="195"/>
      <c r="AN28" s="196"/>
      <c r="AO28" s="403">
        <f t="shared" si="1"/>
        <v>72</v>
      </c>
      <c r="AP28" s="199">
        <v>2</v>
      </c>
      <c r="AQ28" s="197"/>
      <c r="AR28" s="197"/>
      <c r="AS28" s="197"/>
      <c r="AT28" s="199"/>
      <c r="AU28" s="197"/>
      <c r="AV28" s="197">
        <v>2</v>
      </c>
      <c r="AW28" s="198"/>
      <c r="AX28" s="282"/>
      <c r="AY28" s="197"/>
      <c r="AZ28" s="197"/>
      <c r="BA28" s="197"/>
      <c r="BB28" s="201">
        <v>3.5</v>
      </c>
      <c r="BC28" s="202">
        <v>1.5</v>
      </c>
      <c r="BD28" s="202"/>
      <c r="BE28" s="534">
        <v>2</v>
      </c>
    </row>
    <row r="29" spans="1:57" s="23" customFormat="1" ht="87" customHeight="1">
      <c r="A29" s="352"/>
      <c r="B29" s="261">
        <v>9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1185" t="s">
        <v>297</v>
      </c>
      <c r="U29" s="1186"/>
      <c r="V29" s="1187"/>
      <c r="W29" s="1065" t="s">
        <v>192</v>
      </c>
      <c r="X29" s="1066"/>
      <c r="Y29" s="1066"/>
      <c r="Z29" s="1066"/>
      <c r="AA29" s="1066"/>
      <c r="AB29" s="1066"/>
      <c r="AC29" s="1066"/>
      <c r="AD29" s="346"/>
      <c r="AE29" s="359">
        <v>3</v>
      </c>
      <c r="AF29" s="360">
        <f t="shared" si="0"/>
        <v>90</v>
      </c>
      <c r="AG29" s="481">
        <v>54</v>
      </c>
      <c r="AH29" s="195">
        <v>36</v>
      </c>
      <c r="AI29" s="195"/>
      <c r="AJ29" s="195">
        <v>18</v>
      </c>
      <c r="AK29" s="195"/>
      <c r="AL29" s="195"/>
      <c r="AM29" s="195"/>
      <c r="AN29" s="196"/>
      <c r="AO29" s="403">
        <f t="shared" si="1"/>
        <v>36</v>
      </c>
      <c r="AP29" s="199"/>
      <c r="AQ29" s="197">
        <v>2</v>
      </c>
      <c r="AR29" s="197"/>
      <c r="AS29" s="197"/>
      <c r="AT29" s="199"/>
      <c r="AU29" s="197"/>
      <c r="AV29" s="197">
        <v>2</v>
      </c>
      <c r="AW29" s="198"/>
      <c r="AX29" s="282"/>
      <c r="AY29" s="197"/>
      <c r="AZ29" s="197"/>
      <c r="BA29" s="197"/>
      <c r="BB29" s="201">
        <v>3</v>
      </c>
      <c r="BC29" s="202">
        <v>2</v>
      </c>
      <c r="BD29" s="202">
        <v>1</v>
      </c>
      <c r="BE29" s="288"/>
    </row>
    <row r="30" spans="1:57" s="23" customFormat="1" ht="84.75" customHeight="1">
      <c r="A30" s="352"/>
      <c r="B30" s="354">
        <v>10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1069" t="s">
        <v>363</v>
      </c>
      <c r="U30" s="1070"/>
      <c r="V30" s="1071"/>
      <c r="W30" s="1065" t="s">
        <v>302</v>
      </c>
      <c r="X30" s="1066"/>
      <c r="Y30" s="1066"/>
      <c r="Z30" s="1066"/>
      <c r="AA30" s="1066"/>
      <c r="AB30" s="1066"/>
      <c r="AC30" s="1066"/>
      <c r="AD30" s="346"/>
      <c r="AE30" s="359">
        <v>4.5</v>
      </c>
      <c r="AF30" s="360">
        <f t="shared" si="0"/>
        <v>135</v>
      </c>
      <c r="AG30" s="481">
        <v>72</v>
      </c>
      <c r="AH30" s="195">
        <v>18</v>
      </c>
      <c r="AI30" s="195"/>
      <c r="AJ30" s="195"/>
      <c r="AK30" s="195"/>
      <c r="AL30" s="195">
        <v>54</v>
      </c>
      <c r="AM30" s="195"/>
      <c r="AN30" s="196"/>
      <c r="AO30" s="403">
        <f t="shared" si="1"/>
        <v>63</v>
      </c>
      <c r="AP30" s="199"/>
      <c r="AQ30" s="197" t="s">
        <v>159</v>
      </c>
      <c r="AR30" s="197"/>
      <c r="AS30" s="197"/>
      <c r="AT30" s="199"/>
      <c r="AU30" s="197"/>
      <c r="AV30" s="197"/>
      <c r="AW30" s="198"/>
      <c r="AX30" s="282">
        <v>4</v>
      </c>
      <c r="AY30" s="197">
        <v>1</v>
      </c>
      <c r="AZ30" s="197"/>
      <c r="BA30" s="197">
        <v>3</v>
      </c>
      <c r="BB30" s="201"/>
      <c r="BC30" s="202"/>
      <c r="BD30" s="202"/>
      <c r="BE30" s="288"/>
    </row>
    <row r="31" spans="1:57" s="23" customFormat="1" ht="62.25" customHeight="1" thickBot="1">
      <c r="A31" s="352"/>
      <c r="B31" s="355">
        <v>11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1084" t="s">
        <v>298</v>
      </c>
      <c r="U31" s="1085"/>
      <c r="V31" s="1086"/>
      <c r="W31" s="1067" t="s">
        <v>303</v>
      </c>
      <c r="X31" s="1068"/>
      <c r="Y31" s="1068"/>
      <c r="Z31" s="1068"/>
      <c r="AA31" s="1068"/>
      <c r="AB31" s="1068"/>
      <c r="AC31" s="1068"/>
      <c r="AD31" s="1087"/>
      <c r="AE31" s="361">
        <v>3</v>
      </c>
      <c r="AF31" s="474">
        <f t="shared" si="0"/>
        <v>90</v>
      </c>
      <c r="AG31" s="584">
        <v>54</v>
      </c>
      <c r="AH31" s="362">
        <v>36</v>
      </c>
      <c r="AI31" s="362"/>
      <c r="AJ31" s="362"/>
      <c r="AK31" s="362"/>
      <c r="AL31" s="363">
        <v>18</v>
      </c>
      <c r="AM31" s="363"/>
      <c r="AN31" s="363"/>
      <c r="AO31" s="403">
        <f t="shared" si="1"/>
        <v>36</v>
      </c>
      <c r="AP31" s="383"/>
      <c r="AQ31" s="284">
        <v>2</v>
      </c>
      <c r="AR31" s="284"/>
      <c r="AS31" s="284"/>
      <c r="AT31" s="383"/>
      <c r="AU31" s="284"/>
      <c r="AV31" s="284"/>
      <c r="AW31" s="365"/>
      <c r="AX31" s="283"/>
      <c r="AY31" s="284"/>
      <c r="AZ31" s="284"/>
      <c r="BA31" s="285"/>
      <c r="BB31" s="289">
        <v>3</v>
      </c>
      <c r="BC31" s="290">
        <v>2</v>
      </c>
      <c r="BD31" s="290"/>
      <c r="BE31" s="700">
        <v>1</v>
      </c>
    </row>
    <row r="32" spans="1:57" s="23" customFormat="1" ht="49.5" customHeight="1" thickBot="1">
      <c r="A32" s="251"/>
      <c r="B32" s="1053" t="s">
        <v>130</v>
      </c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88"/>
      <c r="U32" s="1088"/>
      <c r="V32" s="1088"/>
      <c r="W32" s="1054"/>
      <c r="X32" s="1054"/>
      <c r="Y32" s="1054"/>
      <c r="Z32" s="1054"/>
      <c r="AA32" s="1054"/>
      <c r="AB32" s="1054"/>
      <c r="AC32" s="1054"/>
      <c r="AD32" s="1055"/>
      <c r="AE32" s="218">
        <f>SUM(AE21:AE31)</f>
        <v>44.5</v>
      </c>
      <c r="AF32" s="475">
        <f>SUM(AF21:AF31)</f>
        <v>1335</v>
      </c>
      <c r="AG32" s="224">
        <f>SUM(AG21:AG31)</f>
        <v>720</v>
      </c>
      <c r="AH32" s="219">
        <f>SUM(AH21:AH31)</f>
        <v>297</v>
      </c>
      <c r="AI32" s="219"/>
      <c r="AJ32" s="219">
        <f>SUM(AJ21:AJ31)</f>
        <v>171</v>
      </c>
      <c r="AK32" s="219"/>
      <c r="AL32" s="220">
        <f>SUM(AL21:AL31)</f>
        <v>252</v>
      </c>
      <c r="AM32" s="220"/>
      <c r="AN32" s="220"/>
      <c r="AO32" s="405">
        <f>SUM(AO21:AO31)</f>
        <v>615</v>
      </c>
      <c r="AP32" s="223">
        <v>3</v>
      </c>
      <c r="AQ32" s="221" t="s">
        <v>305</v>
      </c>
      <c r="AR32" s="221">
        <v>2</v>
      </c>
      <c r="AS32" s="221">
        <v>0</v>
      </c>
      <c r="AT32" s="223">
        <v>0</v>
      </c>
      <c r="AU32" s="221">
        <v>5</v>
      </c>
      <c r="AV32" s="221">
        <v>2</v>
      </c>
      <c r="AW32" s="225">
        <v>0</v>
      </c>
      <c r="AX32" s="293">
        <f aca="true" t="shared" si="2" ref="AX32:BE32">SUM(AX21:AX31)</f>
        <v>19.5</v>
      </c>
      <c r="AY32" s="277">
        <f t="shared" si="2"/>
        <v>7</v>
      </c>
      <c r="AZ32" s="277">
        <f t="shared" si="2"/>
        <v>5.5</v>
      </c>
      <c r="BA32" s="277">
        <f t="shared" si="2"/>
        <v>7</v>
      </c>
      <c r="BB32" s="698">
        <f t="shared" si="2"/>
        <v>20.5</v>
      </c>
      <c r="BC32" s="699">
        <f t="shared" si="2"/>
        <v>9.5</v>
      </c>
      <c r="BD32" s="699">
        <f t="shared" si="2"/>
        <v>4</v>
      </c>
      <c r="BE32" s="541">
        <f t="shared" si="2"/>
        <v>7</v>
      </c>
    </row>
    <row r="33" spans="1:57" s="23" customFormat="1" ht="49.5" customHeight="1" thickBot="1">
      <c r="A33" s="251"/>
      <c r="B33" s="1047" t="s">
        <v>106</v>
      </c>
      <c r="C33" s="1048"/>
      <c r="D33" s="1048"/>
      <c r="E33" s="1048"/>
      <c r="F33" s="1048"/>
      <c r="G33" s="1048"/>
      <c r="H33" s="1048"/>
      <c r="I33" s="1048"/>
      <c r="J33" s="1048"/>
      <c r="K33" s="1048"/>
      <c r="L33" s="1048"/>
      <c r="M33" s="1048"/>
      <c r="N33" s="1048"/>
      <c r="O33" s="1048"/>
      <c r="P33" s="1048"/>
      <c r="Q33" s="1048"/>
      <c r="R33" s="1048"/>
      <c r="S33" s="1048"/>
      <c r="T33" s="1048"/>
      <c r="U33" s="1048"/>
      <c r="V33" s="1048"/>
      <c r="W33" s="1048"/>
      <c r="X33" s="1048"/>
      <c r="Y33" s="1048"/>
      <c r="Z33" s="1048"/>
      <c r="AA33" s="1048"/>
      <c r="AB33" s="1048"/>
      <c r="AC33" s="1048"/>
      <c r="AD33" s="1048"/>
      <c r="AE33" s="1048"/>
      <c r="AF33" s="1048"/>
      <c r="AG33" s="1048"/>
      <c r="AH33" s="1048"/>
      <c r="AI33" s="1048"/>
      <c r="AJ33" s="1048"/>
      <c r="AK33" s="1048"/>
      <c r="AL33" s="1048"/>
      <c r="AM33" s="1048"/>
      <c r="AN33" s="1048"/>
      <c r="AO33" s="1048"/>
      <c r="AP33" s="1048"/>
      <c r="AQ33" s="1048"/>
      <c r="AR33" s="1048"/>
      <c r="AS33" s="1048"/>
      <c r="AT33" s="1048"/>
      <c r="AU33" s="1048"/>
      <c r="AV33" s="1048"/>
      <c r="AW33" s="1048"/>
      <c r="AX33" s="1048"/>
      <c r="AY33" s="1048"/>
      <c r="AZ33" s="1048"/>
      <c r="BA33" s="1048"/>
      <c r="BB33" s="1048"/>
      <c r="BC33" s="1048"/>
      <c r="BD33" s="1048"/>
      <c r="BE33" s="1049"/>
    </row>
    <row r="34" spans="1:57" s="23" customFormat="1" ht="43.5" customHeight="1">
      <c r="A34" s="251"/>
      <c r="B34" s="249">
        <v>12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081" t="s">
        <v>306</v>
      </c>
      <c r="U34" s="1082"/>
      <c r="V34" s="1083"/>
      <c r="W34" s="1072" t="s">
        <v>172</v>
      </c>
      <c r="X34" s="1073"/>
      <c r="Y34" s="1073"/>
      <c r="Z34" s="1073"/>
      <c r="AA34" s="1073"/>
      <c r="AB34" s="1073"/>
      <c r="AC34" s="1073"/>
      <c r="AD34" s="1074"/>
      <c r="AE34" s="433">
        <v>4.5</v>
      </c>
      <c r="AF34" s="460">
        <v>135</v>
      </c>
      <c r="AG34" s="476">
        <v>72</v>
      </c>
      <c r="AH34" s="187">
        <v>36</v>
      </c>
      <c r="AI34" s="187"/>
      <c r="AJ34" s="187">
        <v>18</v>
      </c>
      <c r="AK34" s="187"/>
      <c r="AL34" s="188">
        <v>18</v>
      </c>
      <c r="AM34" s="188"/>
      <c r="AN34" s="188"/>
      <c r="AO34" s="402">
        <v>63</v>
      </c>
      <c r="AP34" s="191">
        <v>1</v>
      </c>
      <c r="AQ34" s="189"/>
      <c r="AR34" s="189"/>
      <c r="AS34" s="280"/>
      <c r="AT34" s="191"/>
      <c r="AU34" s="189"/>
      <c r="AV34" s="189"/>
      <c r="AW34" s="274">
        <v>1</v>
      </c>
      <c r="AX34" s="279">
        <v>4</v>
      </c>
      <c r="AY34" s="280">
        <v>2</v>
      </c>
      <c r="AZ34" s="280">
        <v>1</v>
      </c>
      <c r="BA34" s="280">
        <v>1</v>
      </c>
      <c r="BB34" s="193"/>
      <c r="BC34" s="194"/>
      <c r="BD34" s="194"/>
      <c r="BE34" s="287"/>
    </row>
    <row r="35" spans="1:57" s="23" customFormat="1" ht="43.5" customHeight="1" thickBot="1">
      <c r="A35" s="251"/>
      <c r="B35" s="249">
        <v>13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041" t="s">
        <v>307</v>
      </c>
      <c r="U35" s="1042"/>
      <c r="V35" s="1043"/>
      <c r="W35" s="1067" t="s">
        <v>172</v>
      </c>
      <c r="X35" s="1068"/>
      <c r="Y35" s="1068"/>
      <c r="Z35" s="1068"/>
      <c r="AA35" s="1068"/>
      <c r="AB35" s="1068"/>
      <c r="AC35" s="1068"/>
      <c r="AD35" s="343"/>
      <c r="AE35" s="695">
        <v>4</v>
      </c>
      <c r="AF35" s="458">
        <v>120</v>
      </c>
      <c r="AG35" s="482">
        <v>72</v>
      </c>
      <c r="AH35" s="242">
        <v>36</v>
      </c>
      <c r="AI35" s="242"/>
      <c r="AJ35" s="242">
        <v>18</v>
      </c>
      <c r="AK35" s="242"/>
      <c r="AL35" s="243">
        <v>18</v>
      </c>
      <c r="AM35" s="243"/>
      <c r="AN35" s="243"/>
      <c r="AO35" s="459">
        <v>48</v>
      </c>
      <c r="AP35" s="246">
        <v>2</v>
      </c>
      <c r="AQ35" s="244"/>
      <c r="AR35" s="244"/>
      <c r="AS35" s="244"/>
      <c r="AT35" s="246"/>
      <c r="AU35" s="244">
        <v>2</v>
      </c>
      <c r="AV35" s="244"/>
      <c r="AW35" s="303"/>
      <c r="AX35" s="304"/>
      <c r="AY35" s="244"/>
      <c r="AZ35" s="244"/>
      <c r="BA35" s="244"/>
      <c r="BB35" s="507">
        <v>4</v>
      </c>
      <c r="BC35" s="508">
        <v>2</v>
      </c>
      <c r="BD35" s="508">
        <v>1</v>
      </c>
      <c r="BE35" s="629">
        <v>1</v>
      </c>
    </row>
    <row r="36" spans="1:57" s="23" customFormat="1" ht="43.5" customHeight="1" thickBot="1">
      <c r="A36" s="251"/>
      <c r="B36" s="1056" t="s">
        <v>131</v>
      </c>
      <c r="C36" s="1057"/>
      <c r="D36" s="1057"/>
      <c r="E36" s="1057"/>
      <c r="F36" s="1057"/>
      <c r="G36" s="1057"/>
      <c r="H36" s="1057"/>
      <c r="I36" s="1057"/>
      <c r="J36" s="1057"/>
      <c r="K36" s="1057"/>
      <c r="L36" s="1057"/>
      <c r="M36" s="1057"/>
      <c r="N36" s="1057"/>
      <c r="O36" s="1057"/>
      <c r="P36" s="1057"/>
      <c r="Q36" s="1057"/>
      <c r="R36" s="1057"/>
      <c r="S36" s="1057"/>
      <c r="T36" s="1057"/>
      <c r="U36" s="1057"/>
      <c r="V36" s="1057"/>
      <c r="W36" s="1057"/>
      <c r="X36" s="1057"/>
      <c r="Y36" s="1057"/>
      <c r="Z36" s="1057"/>
      <c r="AA36" s="1057"/>
      <c r="AB36" s="1057"/>
      <c r="AC36" s="1057"/>
      <c r="AD36" s="1058"/>
      <c r="AE36" s="696">
        <v>8.5</v>
      </c>
      <c r="AF36" s="473">
        <v>255</v>
      </c>
      <c r="AG36" s="210">
        <v>144</v>
      </c>
      <c r="AH36" s="211">
        <v>72</v>
      </c>
      <c r="AI36" s="211"/>
      <c r="AJ36" s="211">
        <v>36</v>
      </c>
      <c r="AK36" s="211"/>
      <c r="AL36" s="212">
        <v>36</v>
      </c>
      <c r="AM36" s="212"/>
      <c r="AN36" s="212"/>
      <c r="AO36" s="408">
        <v>111</v>
      </c>
      <c r="AP36" s="215">
        <v>2</v>
      </c>
      <c r="AQ36" s="213">
        <v>0</v>
      </c>
      <c r="AR36" s="213">
        <v>0</v>
      </c>
      <c r="AS36" s="213">
        <v>0</v>
      </c>
      <c r="AT36" s="215">
        <v>0</v>
      </c>
      <c r="AU36" s="213">
        <v>1</v>
      </c>
      <c r="AV36" s="213">
        <v>0</v>
      </c>
      <c r="AW36" s="301">
        <v>1</v>
      </c>
      <c r="AX36" s="302">
        <v>4</v>
      </c>
      <c r="AY36" s="213">
        <v>2</v>
      </c>
      <c r="AZ36" s="213">
        <v>1</v>
      </c>
      <c r="BA36" s="213">
        <v>1</v>
      </c>
      <c r="BB36" s="216">
        <v>4</v>
      </c>
      <c r="BC36" s="217">
        <v>2</v>
      </c>
      <c r="BD36" s="217">
        <v>1</v>
      </c>
      <c r="BE36" s="623">
        <v>1</v>
      </c>
    </row>
    <row r="37" spans="1:57" s="23" customFormat="1" ht="43.5" customHeight="1" thickBot="1">
      <c r="A37" s="251"/>
      <c r="B37" s="1075" t="s">
        <v>107</v>
      </c>
      <c r="C37" s="1076"/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076"/>
      <c r="AC37" s="1076"/>
      <c r="AD37" s="1076"/>
      <c r="AE37" s="1076"/>
      <c r="AF37" s="1076"/>
      <c r="AG37" s="1076"/>
      <c r="AH37" s="1076"/>
      <c r="AI37" s="1076"/>
      <c r="AJ37" s="1076"/>
      <c r="AK37" s="1076"/>
      <c r="AL37" s="1076"/>
      <c r="AM37" s="1076"/>
      <c r="AN37" s="1076"/>
      <c r="AO37" s="1076"/>
      <c r="AP37" s="1076"/>
      <c r="AQ37" s="1076"/>
      <c r="AR37" s="1076"/>
      <c r="AS37" s="1076"/>
      <c r="AT37" s="1076"/>
      <c r="AU37" s="1076"/>
      <c r="AV37" s="1076"/>
      <c r="AW37" s="1076"/>
      <c r="AX37" s="1076"/>
      <c r="AY37" s="1076"/>
      <c r="AZ37" s="1076"/>
      <c r="BA37" s="1076"/>
      <c r="BB37" s="1076"/>
      <c r="BC37" s="1076"/>
      <c r="BD37" s="1076"/>
      <c r="BE37" s="1077"/>
    </row>
    <row r="38" spans="1:57" s="23" customFormat="1" ht="43.5" customHeight="1" thickBot="1">
      <c r="A38" s="352"/>
      <c r="B38" s="353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347"/>
      <c r="U38" s="366"/>
      <c r="V38" s="367"/>
      <c r="W38" s="348"/>
      <c r="X38" s="368"/>
      <c r="Y38" s="368"/>
      <c r="Z38" s="368"/>
      <c r="AA38" s="368"/>
      <c r="AB38" s="368"/>
      <c r="AC38" s="368"/>
      <c r="AD38" s="369"/>
      <c r="AE38" s="412"/>
      <c r="AF38" s="415"/>
      <c r="AG38" s="701"/>
      <c r="AH38" s="413"/>
      <c r="AI38" s="413"/>
      <c r="AJ38" s="413"/>
      <c r="AK38" s="413"/>
      <c r="AL38" s="414"/>
      <c r="AM38" s="414"/>
      <c r="AN38" s="414"/>
      <c r="AO38" s="410"/>
      <c r="AP38" s="582"/>
      <c r="AQ38" s="318"/>
      <c r="AR38" s="318"/>
      <c r="AS38" s="583"/>
      <c r="AT38" s="317"/>
      <c r="AU38" s="318"/>
      <c r="AV38" s="318"/>
      <c r="AW38" s="319"/>
      <c r="AX38" s="380"/>
      <c r="AY38" s="318"/>
      <c r="AZ38" s="318"/>
      <c r="BA38" s="318"/>
      <c r="BB38" s="317"/>
      <c r="BC38" s="318"/>
      <c r="BD38" s="318"/>
      <c r="BE38" s="583"/>
    </row>
    <row r="39" spans="1:57" s="23" customFormat="1" ht="49.5" customHeight="1" thickBot="1">
      <c r="A39" s="251"/>
      <c r="B39" s="1053" t="s">
        <v>132</v>
      </c>
      <c r="C39" s="1054"/>
      <c r="D39" s="1054"/>
      <c r="E39" s="1054"/>
      <c r="F39" s="1054"/>
      <c r="G39" s="1054"/>
      <c r="H39" s="1054"/>
      <c r="I39" s="1054"/>
      <c r="J39" s="1054"/>
      <c r="K39" s="1054"/>
      <c r="L39" s="1054"/>
      <c r="M39" s="1054"/>
      <c r="N39" s="1054"/>
      <c r="O39" s="1054"/>
      <c r="P39" s="1054"/>
      <c r="Q39" s="1054"/>
      <c r="R39" s="1054"/>
      <c r="S39" s="1054"/>
      <c r="T39" s="1054"/>
      <c r="U39" s="1054"/>
      <c r="V39" s="1054"/>
      <c r="W39" s="1054"/>
      <c r="X39" s="1054"/>
      <c r="Y39" s="1054"/>
      <c r="Z39" s="1054"/>
      <c r="AA39" s="1054"/>
      <c r="AB39" s="1054"/>
      <c r="AC39" s="1054"/>
      <c r="AD39" s="1055"/>
      <c r="AE39" s="472">
        <v>0</v>
      </c>
      <c r="AF39" s="487">
        <v>0</v>
      </c>
      <c r="AG39" s="210">
        <v>0</v>
      </c>
      <c r="AH39" s="211">
        <v>0</v>
      </c>
      <c r="AI39" s="211">
        <v>0</v>
      </c>
      <c r="AJ39" s="211">
        <v>0</v>
      </c>
      <c r="AK39" s="211">
        <v>0</v>
      </c>
      <c r="AL39" s="212">
        <v>0</v>
      </c>
      <c r="AM39" s="212">
        <v>0</v>
      </c>
      <c r="AN39" s="212">
        <v>0</v>
      </c>
      <c r="AO39" s="408">
        <v>0</v>
      </c>
      <c r="AP39" s="215">
        <v>0</v>
      </c>
      <c r="AQ39" s="213">
        <v>0</v>
      </c>
      <c r="AR39" s="213">
        <v>0</v>
      </c>
      <c r="AS39" s="214">
        <v>0</v>
      </c>
      <c r="AT39" s="215">
        <v>0</v>
      </c>
      <c r="AU39" s="213">
        <v>0</v>
      </c>
      <c r="AV39" s="213">
        <v>0</v>
      </c>
      <c r="AW39" s="301">
        <v>0</v>
      </c>
      <c r="AX39" s="302">
        <v>0</v>
      </c>
      <c r="AY39" s="213">
        <v>0</v>
      </c>
      <c r="AZ39" s="213">
        <v>0</v>
      </c>
      <c r="BA39" s="213">
        <v>0</v>
      </c>
      <c r="BB39" s="302">
        <v>0</v>
      </c>
      <c r="BC39" s="213">
        <v>0</v>
      </c>
      <c r="BD39" s="213">
        <v>0</v>
      </c>
      <c r="BE39" s="214">
        <v>0</v>
      </c>
    </row>
    <row r="40" spans="1:57" s="23" customFormat="1" ht="49.5" customHeight="1" thickBot="1">
      <c r="A40" s="251"/>
      <c r="B40" s="1075" t="s">
        <v>108</v>
      </c>
      <c r="C40" s="1076"/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076"/>
      <c r="AC40" s="1076"/>
      <c r="AD40" s="1076"/>
      <c r="AE40" s="1076"/>
      <c r="AF40" s="1076"/>
      <c r="AG40" s="1076"/>
      <c r="AH40" s="1076"/>
      <c r="AI40" s="1076"/>
      <c r="AJ40" s="1076"/>
      <c r="AK40" s="1076"/>
      <c r="AL40" s="1076"/>
      <c r="AM40" s="1076"/>
      <c r="AN40" s="1076"/>
      <c r="AO40" s="1076"/>
      <c r="AP40" s="1076"/>
      <c r="AQ40" s="1076"/>
      <c r="AR40" s="1076"/>
      <c r="AS40" s="1076"/>
      <c r="AT40" s="1076"/>
      <c r="AU40" s="1076"/>
      <c r="AV40" s="1076"/>
      <c r="AW40" s="1076"/>
      <c r="AX40" s="1076"/>
      <c r="AY40" s="1076"/>
      <c r="AZ40" s="1076"/>
      <c r="BA40" s="1076"/>
      <c r="BB40" s="1076"/>
      <c r="BC40" s="1076"/>
      <c r="BD40" s="1076"/>
      <c r="BE40" s="1077"/>
    </row>
    <row r="41" spans="1:57" s="23" customFormat="1" ht="49.5" customHeight="1">
      <c r="A41" s="352"/>
      <c r="B41" s="353">
        <v>14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069" t="s">
        <v>308</v>
      </c>
      <c r="U41" s="1070"/>
      <c r="V41" s="1071"/>
      <c r="W41" s="1072" t="s">
        <v>288</v>
      </c>
      <c r="X41" s="1073"/>
      <c r="Y41" s="1073"/>
      <c r="Z41" s="1073"/>
      <c r="AA41" s="1073"/>
      <c r="AB41" s="1073"/>
      <c r="AC41" s="1073"/>
      <c r="AD41" s="1074"/>
      <c r="AE41" s="433">
        <v>2</v>
      </c>
      <c r="AF41" s="460">
        <f>AE41*30</f>
        <v>60</v>
      </c>
      <c r="AG41" s="481">
        <v>36</v>
      </c>
      <c r="AH41" s="195">
        <v>18</v>
      </c>
      <c r="AI41" s="195"/>
      <c r="AJ41" s="195">
        <v>18</v>
      </c>
      <c r="AK41" s="195"/>
      <c r="AL41" s="196"/>
      <c r="AM41" s="196"/>
      <c r="AN41" s="196"/>
      <c r="AO41" s="402">
        <f>AF41-AG41</f>
        <v>24</v>
      </c>
      <c r="AP41" s="279"/>
      <c r="AQ41" s="280">
        <v>2</v>
      </c>
      <c r="AR41" s="280"/>
      <c r="AS41" s="280"/>
      <c r="AT41" s="382"/>
      <c r="AU41" s="280"/>
      <c r="AV41" s="280"/>
      <c r="AW41" s="364"/>
      <c r="AX41" s="279"/>
      <c r="AY41" s="280"/>
      <c r="AZ41" s="280"/>
      <c r="BA41" s="364"/>
      <c r="BB41" s="382">
        <v>2</v>
      </c>
      <c r="BC41" s="280">
        <v>1</v>
      </c>
      <c r="BD41" s="280">
        <v>1</v>
      </c>
      <c r="BE41" s="384"/>
    </row>
    <row r="42" spans="1:57" s="23" customFormat="1" ht="57" customHeight="1">
      <c r="A42" s="352"/>
      <c r="B42" s="261">
        <v>15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1078" t="s">
        <v>309</v>
      </c>
      <c r="U42" s="1079"/>
      <c r="V42" s="1080"/>
      <c r="W42" s="1065" t="s">
        <v>228</v>
      </c>
      <c r="X42" s="1066"/>
      <c r="Y42" s="1066"/>
      <c r="Z42" s="1066"/>
      <c r="AA42" s="1066"/>
      <c r="AB42" s="1066"/>
      <c r="AC42" s="1066"/>
      <c r="AD42" s="377"/>
      <c r="AE42" s="437">
        <v>2</v>
      </c>
      <c r="AF42" s="486">
        <f>AE42*30</f>
        <v>60</v>
      </c>
      <c r="AG42" s="477">
        <v>36</v>
      </c>
      <c r="AH42" s="204">
        <v>18</v>
      </c>
      <c r="AI42" s="204"/>
      <c r="AJ42" s="204">
        <v>18</v>
      </c>
      <c r="AK42" s="204"/>
      <c r="AL42" s="205"/>
      <c r="AM42" s="205"/>
      <c r="AN42" s="205"/>
      <c r="AO42" s="409">
        <v>24</v>
      </c>
      <c r="AP42" s="500"/>
      <c r="AQ42" s="206">
        <v>1</v>
      </c>
      <c r="AR42" s="206"/>
      <c r="AS42" s="206"/>
      <c r="AT42" s="199"/>
      <c r="AU42" s="197"/>
      <c r="AV42" s="197"/>
      <c r="AW42" s="198"/>
      <c r="AX42" s="304">
        <v>2</v>
      </c>
      <c r="AY42" s="244">
        <v>1</v>
      </c>
      <c r="AZ42" s="244">
        <v>1</v>
      </c>
      <c r="BA42" s="245"/>
      <c r="BB42" s="246"/>
      <c r="BC42" s="244"/>
      <c r="BD42" s="244"/>
      <c r="BE42" s="385"/>
    </row>
    <row r="43" spans="1:57" s="23" customFormat="1" ht="81.75" customHeight="1" thickBot="1">
      <c r="A43" s="352"/>
      <c r="B43" s="261">
        <v>16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1062" t="s">
        <v>310</v>
      </c>
      <c r="U43" s="1063"/>
      <c r="V43" s="1064"/>
      <c r="W43" s="1067" t="s">
        <v>180</v>
      </c>
      <c r="X43" s="1068"/>
      <c r="Y43" s="1068"/>
      <c r="Z43" s="1068"/>
      <c r="AA43" s="1068"/>
      <c r="AB43" s="1068"/>
      <c r="AC43" s="1068"/>
      <c r="AD43" s="377"/>
      <c r="AE43" s="437">
        <v>3</v>
      </c>
      <c r="AF43" s="486">
        <f>AE43*30</f>
        <v>90</v>
      </c>
      <c r="AG43" s="477">
        <v>72</v>
      </c>
      <c r="AH43" s="204"/>
      <c r="AI43" s="204"/>
      <c r="AJ43" s="204">
        <v>72</v>
      </c>
      <c r="AK43" s="204"/>
      <c r="AL43" s="205"/>
      <c r="AM43" s="205"/>
      <c r="AN43" s="205"/>
      <c r="AO43" s="409">
        <v>18</v>
      </c>
      <c r="AP43" s="500"/>
      <c r="AQ43" s="206">
        <v>2</v>
      </c>
      <c r="AR43" s="206"/>
      <c r="AS43" s="206"/>
      <c r="AT43" s="208"/>
      <c r="AU43" s="206"/>
      <c r="AV43" s="206"/>
      <c r="AW43" s="207"/>
      <c r="AX43" s="500">
        <v>2</v>
      </c>
      <c r="AY43" s="206"/>
      <c r="AZ43" s="206">
        <v>2</v>
      </c>
      <c r="BA43" s="207"/>
      <c r="BB43" s="208">
        <v>2</v>
      </c>
      <c r="BC43" s="206"/>
      <c r="BD43" s="206">
        <v>2</v>
      </c>
      <c r="BE43" s="703"/>
    </row>
    <row r="44" spans="1:67" s="24" customFormat="1" ht="49.5" customHeight="1" thickBot="1">
      <c r="A44" s="252"/>
      <c r="B44" s="1053" t="s">
        <v>133</v>
      </c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4"/>
      <c r="Y44" s="1054"/>
      <c r="Z44" s="1054"/>
      <c r="AA44" s="1054"/>
      <c r="AB44" s="1054"/>
      <c r="AC44" s="1054"/>
      <c r="AD44" s="1055"/>
      <c r="AE44" s="218">
        <f>SUM(AE41:AE43)</f>
        <v>7</v>
      </c>
      <c r="AF44" s="475">
        <f>SUM(AF41:AF43)</f>
        <v>210</v>
      </c>
      <c r="AG44" s="224">
        <f>SUM(AG41:AG43)</f>
        <v>144</v>
      </c>
      <c r="AH44" s="219">
        <v>36</v>
      </c>
      <c r="AI44" s="219"/>
      <c r="AJ44" s="219">
        <v>108</v>
      </c>
      <c r="AK44" s="219"/>
      <c r="AL44" s="220"/>
      <c r="AM44" s="220"/>
      <c r="AN44" s="220"/>
      <c r="AO44" s="405">
        <v>66</v>
      </c>
      <c r="AP44" s="223">
        <v>0</v>
      </c>
      <c r="AQ44" s="221">
        <v>3</v>
      </c>
      <c r="AR44" s="221">
        <v>0</v>
      </c>
      <c r="AS44" s="221">
        <v>0</v>
      </c>
      <c r="AT44" s="223">
        <v>0</v>
      </c>
      <c r="AU44" s="221">
        <v>0</v>
      </c>
      <c r="AV44" s="221">
        <v>0</v>
      </c>
      <c r="AW44" s="222">
        <v>0</v>
      </c>
      <c r="AX44" s="302">
        <v>4</v>
      </c>
      <c r="AY44" s="213">
        <v>1</v>
      </c>
      <c r="AZ44" s="213">
        <v>3</v>
      </c>
      <c r="BA44" s="214">
        <v>0</v>
      </c>
      <c r="BB44" s="215">
        <v>4</v>
      </c>
      <c r="BC44" s="213">
        <v>1</v>
      </c>
      <c r="BD44" s="213">
        <v>3</v>
      </c>
      <c r="BE44" s="388">
        <v>0</v>
      </c>
      <c r="BO44" s="240"/>
    </row>
    <row r="45" spans="1:57" s="23" customFormat="1" ht="49.5" customHeight="1" thickBot="1">
      <c r="A45" s="251"/>
      <c r="B45" s="1056" t="s">
        <v>110</v>
      </c>
      <c r="C45" s="1057"/>
      <c r="D45" s="1057"/>
      <c r="E45" s="1057"/>
      <c r="F45" s="1057"/>
      <c r="G45" s="1057"/>
      <c r="H45" s="1057"/>
      <c r="I45" s="1057"/>
      <c r="J45" s="1057"/>
      <c r="K45" s="1057"/>
      <c r="L45" s="1057"/>
      <c r="M45" s="1057"/>
      <c r="N45" s="1057"/>
      <c r="O45" s="1057"/>
      <c r="P45" s="1057"/>
      <c r="Q45" s="1057"/>
      <c r="R45" s="1057"/>
      <c r="S45" s="1057"/>
      <c r="T45" s="1057"/>
      <c r="U45" s="1057"/>
      <c r="V45" s="1057"/>
      <c r="W45" s="1057"/>
      <c r="X45" s="1057"/>
      <c r="Y45" s="1057"/>
      <c r="Z45" s="1057"/>
      <c r="AA45" s="1057"/>
      <c r="AB45" s="1057"/>
      <c r="AC45" s="1057"/>
      <c r="AD45" s="1058"/>
      <c r="AE45" s="218">
        <f>AE44+AE39+AE32+AE36</f>
        <v>60</v>
      </c>
      <c r="AF45" s="494">
        <f>AF44+AF39+AF32+AF36</f>
        <v>1800</v>
      </c>
      <c r="AG45" s="702">
        <f>AG44+AG39+AG32+AG36</f>
        <v>1008</v>
      </c>
      <c r="AH45" s="306">
        <f>AH44+AH39+AH36+AH32</f>
        <v>405</v>
      </c>
      <c r="AI45" s="306"/>
      <c r="AJ45" s="306">
        <f>AJ44+AJ39+AJ36+AJ32</f>
        <v>315</v>
      </c>
      <c r="AK45" s="306"/>
      <c r="AL45" s="307">
        <f>AL44+AL39+AL36+AL32</f>
        <v>288</v>
      </c>
      <c r="AM45" s="307"/>
      <c r="AN45" s="307"/>
      <c r="AO45" s="405">
        <v>792</v>
      </c>
      <c r="AP45" s="310">
        <v>5</v>
      </c>
      <c r="AQ45" s="308" t="s">
        <v>265</v>
      </c>
      <c r="AR45" s="308">
        <v>2</v>
      </c>
      <c r="AS45" s="221">
        <v>0</v>
      </c>
      <c r="AT45" s="223">
        <v>0</v>
      </c>
      <c r="AU45" s="221">
        <v>6</v>
      </c>
      <c r="AV45" s="221">
        <v>2</v>
      </c>
      <c r="AW45" s="222">
        <v>1</v>
      </c>
      <c r="AX45" s="293">
        <f aca="true" t="shared" si="3" ref="AX45:BE45">AX44+AX39+AX36+AX32</f>
        <v>27.5</v>
      </c>
      <c r="AY45" s="277">
        <f t="shared" si="3"/>
        <v>10</v>
      </c>
      <c r="AZ45" s="277">
        <f t="shared" si="3"/>
        <v>9.5</v>
      </c>
      <c r="BA45" s="381">
        <f t="shared" si="3"/>
        <v>8</v>
      </c>
      <c r="BB45" s="535">
        <f t="shared" si="3"/>
        <v>28.5</v>
      </c>
      <c r="BC45" s="536">
        <f t="shared" si="3"/>
        <v>12.5</v>
      </c>
      <c r="BD45" s="536">
        <f t="shared" si="3"/>
        <v>8</v>
      </c>
      <c r="BE45" s="536">
        <f t="shared" si="3"/>
        <v>8</v>
      </c>
    </row>
    <row r="46" spans="1:57" s="23" customFormat="1" ht="49.5" customHeight="1" thickBot="1">
      <c r="A46" s="251"/>
      <c r="B46" s="1059" t="s">
        <v>109</v>
      </c>
      <c r="C46" s="1060"/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60"/>
      <c r="AG46" s="1060"/>
      <c r="AH46" s="1060"/>
      <c r="AI46" s="1060"/>
      <c r="AJ46" s="1060"/>
      <c r="AK46" s="1060"/>
      <c r="AL46" s="1060"/>
      <c r="AM46" s="1060"/>
      <c r="AN46" s="1060"/>
      <c r="AO46" s="1060"/>
      <c r="AP46" s="1060"/>
      <c r="AQ46" s="1060"/>
      <c r="AR46" s="1060"/>
      <c r="AS46" s="1060"/>
      <c r="AT46" s="1060"/>
      <c r="AU46" s="1060"/>
      <c r="AV46" s="1060"/>
      <c r="AW46" s="1060"/>
      <c r="AX46" s="1060"/>
      <c r="AY46" s="1060"/>
      <c r="AZ46" s="1060"/>
      <c r="BA46" s="1060"/>
      <c r="BB46" s="1060"/>
      <c r="BC46" s="1060"/>
      <c r="BD46" s="1060"/>
      <c r="BE46" s="1061"/>
    </row>
    <row r="47" spans="1:57" s="23" customFormat="1" ht="49.5" customHeight="1" thickBot="1">
      <c r="A47" s="251"/>
      <c r="B47" s="1047" t="s">
        <v>112</v>
      </c>
      <c r="C47" s="1048"/>
      <c r="D47" s="1048"/>
      <c r="E47" s="1048"/>
      <c r="F47" s="1048"/>
      <c r="G47" s="1048"/>
      <c r="H47" s="1048"/>
      <c r="I47" s="1048"/>
      <c r="J47" s="1048"/>
      <c r="K47" s="1048"/>
      <c r="L47" s="1048"/>
      <c r="M47" s="1048"/>
      <c r="N47" s="1048"/>
      <c r="O47" s="1048"/>
      <c r="P47" s="1048"/>
      <c r="Q47" s="1048"/>
      <c r="R47" s="1048"/>
      <c r="S47" s="1048"/>
      <c r="T47" s="1048"/>
      <c r="U47" s="1048"/>
      <c r="V47" s="1048"/>
      <c r="W47" s="1048"/>
      <c r="X47" s="1048"/>
      <c r="Y47" s="1048"/>
      <c r="Z47" s="1048"/>
      <c r="AA47" s="1048"/>
      <c r="AB47" s="1048"/>
      <c r="AC47" s="1048"/>
      <c r="AD47" s="1048"/>
      <c r="AE47" s="1048"/>
      <c r="AF47" s="1048"/>
      <c r="AG47" s="1048"/>
      <c r="AH47" s="1048"/>
      <c r="AI47" s="1048"/>
      <c r="AJ47" s="1048"/>
      <c r="AK47" s="1048"/>
      <c r="AL47" s="1048"/>
      <c r="AM47" s="1048"/>
      <c r="AN47" s="1048"/>
      <c r="AO47" s="1048"/>
      <c r="AP47" s="1048"/>
      <c r="AQ47" s="1048"/>
      <c r="AR47" s="1048"/>
      <c r="AS47" s="1048"/>
      <c r="AT47" s="1048"/>
      <c r="AU47" s="1048"/>
      <c r="AV47" s="1048"/>
      <c r="AW47" s="1048"/>
      <c r="AX47" s="1048"/>
      <c r="AY47" s="1048"/>
      <c r="AZ47" s="1048"/>
      <c r="BA47" s="1048"/>
      <c r="BB47" s="1048"/>
      <c r="BC47" s="1048"/>
      <c r="BD47" s="1048"/>
      <c r="BE47" s="1049"/>
    </row>
    <row r="48" spans="1:57" s="23" customFormat="1" ht="49.5" customHeight="1" thickBot="1">
      <c r="A48" s="251"/>
      <c r="B48" s="247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1041"/>
      <c r="U48" s="1042"/>
      <c r="V48" s="1043"/>
      <c r="W48" s="238"/>
      <c r="X48" s="236"/>
      <c r="Y48" s="236"/>
      <c r="Z48" s="236"/>
      <c r="AA48" s="236"/>
      <c r="AB48" s="236"/>
      <c r="AC48" s="236"/>
      <c r="AD48" s="237"/>
      <c r="AE48" s="696"/>
      <c r="AF48" s="211"/>
      <c r="AG48" s="211"/>
      <c r="AH48" s="211"/>
      <c r="AI48" s="211"/>
      <c r="AJ48" s="211"/>
      <c r="AK48" s="211"/>
      <c r="AL48" s="212"/>
      <c r="AM48" s="212"/>
      <c r="AN48" s="212"/>
      <c r="AO48" s="408"/>
      <c r="AP48" s="215"/>
      <c r="AQ48" s="213"/>
      <c r="AR48" s="213"/>
      <c r="AS48" s="213"/>
      <c r="AT48" s="215"/>
      <c r="AU48" s="213"/>
      <c r="AV48" s="213"/>
      <c r="AW48" s="499"/>
      <c r="AX48" s="213"/>
      <c r="AY48" s="213"/>
      <c r="AZ48" s="213"/>
      <c r="BA48" s="301"/>
      <c r="BB48" s="540"/>
      <c r="BC48" s="541"/>
      <c r="BD48" s="541"/>
      <c r="BE48" s="342"/>
    </row>
    <row r="49" spans="1:57" s="23" customFormat="1" ht="49.5" customHeight="1" thickBot="1">
      <c r="A49" s="251"/>
      <c r="B49" s="247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1044" t="s">
        <v>134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6"/>
      <c r="AE49" s="435">
        <v>0</v>
      </c>
      <c r="AF49" s="436">
        <v>0</v>
      </c>
      <c r="AG49" s="242">
        <v>0</v>
      </c>
      <c r="AH49" s="242">
        <v>0</v>
      </c>
      <c r="AI49" s="242">
        <v>0</v>
      </c>
      <c r="AJ49" s="242">
        <v>0</v>
      </c>
      <c r="AK49" s="242">
        <v>0</v>
      </c>
      <c r="AL49" s="243">
        <v>0</v>
      </c>
      <c r="AM49" s="243">
        <v>0</v>
      </c>
      <c r="AN49" s="243">
        <v>0</v>
      </c>
      <c r="AO49" s="407">
        <v>0</v>
      </c>
      <c r="AP49" s="246">
        <v>0</v>
      </c>
      <c r="AQ49" s="244">
        <v>0</v>
      </c>
      <c r="AR49" s="244">
        <v>0</v>
      </c>
      <c r="AS49" s="371">
        <v>0</v>
      </c>
      <c r="AT49" s="246">
        <v>0</v>
      </c>
      <c r="AU49" s="244">
        <v>0</v>
      </c>
      <c r="AV49" s="244">
        <v>0</v>
      </c>
      <c r="AW49" s="640">
        <v>0</v>
      </c>
      <c r="AX49" s="244">
        <v>0</v>
      </c>
      <c r="AY49" s="244">
        <v>0</v>
      </c>
      <c r="AZ49" s="244">
        <v>0</v>
      </c>
      <c r="BA49" s="303">
        <v>0</v>
      </c>
      <c r="BB49" s="504">
        <v>0</v>
      </c>
      <c r="BC49" s="505">
        <v>0</v>
      </c>
      <c r="BD49" s="505">
        <v>0</v>
      </c>
      <c r="BE49" s="667">
        <v>0</v>
      </c>
    </row>
    <row r="50" spans="1:73" s="23" customFormat="1" ht="49.5" customHeight="1" thickBot="1">
      <c r="A50" s="251"/>
      <c r="B50" s="247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1047" t="s">
        <v>113</v>
      </c>
      <c r="U50" s="1048"/>
      <c r="V50" s="1048"/>
      <c r="W50" s="1048"/>
      <c r="X50" s="1048"/>
      <c r="Y50" s="1048"/>
      <c r="Z50" s="1048"/>
      <c r="AA50" s="1048"/>
      <c r="AB50" s="1048"/>
      <c r="AC50" s="1048"/>
      <c r="AD50" s="1048"/>
      <c r="AE50" s="1048"/>
      <c r="AF50" s="1048"/>
      <c r="AG50" s="1048"/>
      <c r="AH50" s="1048"/>
      <c r="AI50" s="1048"/>
      <c r="AJ50" s="1048"/>
      <c r="AK50" s="1048"/>
      <c r="AL50" s="1048"/>
      <c r="AM50" s="1048"/>
      <c r="AN50" s="1048"/>
      <c r="AO50" s="1048"/>
      <c r="AP50" s="1048"/>
      <c r="AQ50" s="1048"/>
      <c r="AR50" s="1048"/>
      <c r="AS50" s="1048"/>
      <c r="AT50" s="1048"/>
      <c r="AU50" s="1048"/>
      <c r="AV50" s="1048"/>
      <c r="AW50" s="1048"/>
      <c r="AX50" s="1048"/>
      <c r="AY50" s="1048"/>
      <c r="AZ50" s="1048"/>
      <c r="BA50" s="1048"/>
      <c r="BB50" s="1048"/>
      <c r="BC50" s="1048"/>
      <c r="BD50" s="1048"/>
      <c r="BE50" s="104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</row>
    <row r="51" spans="1:57" s="23" customFormat="1" ht="49.5" customHeight="1" thickBot="1">
      <c r="A51" s="251"/>
      <c r="B51" s="261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050" t="s">
        <v>135</v>
      </c>
      <c r="U51" s="1051"/>
      <c r="V51" s="1051"/>
      <c r="W51" s="1051"/>
      <c r="X51" s="1051"/>
      <c r="Y51" s="1051"/>
      <c r="Z51" s="1051"/>
      <c r="AA51" s="1051"/>
      <c r="AB51" s="1051"/>
      <c r="AC51" s="1051"/>
      <c r="AD51" s="1052"/>
      <c r="AE51" s="359">
        <v>0</v>
      </c>
      <c r="AF51" s="195">
        <v>0</v>
      </c>
      <c r="AG51" s="195">
        <v>0</v>
      </c>
      <c r="AH51" s="195">
        <v>0</v>
      </c>
      <c r="AI51" s="195">
        <v>0</v>
      </c>
      <c r="AJ51" s="195">
        <v>0</v>
      </c>
      <c r="AK51" s="195">
        <v>0</v>
      </c>
      <c r="AL51" s="196">
        <v>0</v>
      </c>
      <c r="AM51" s="196">
        <v>0</v>
      </c>
      <c r="AN51" s="360">
        <v>0</v>
      </c>
      <c r="AO51" s="403">
        <v>0</v>
      </c>
      <c r="AP51" s="199">
        <v>0</v>
      </c>
      <c r="AQ51" s="197">
        <v>0</v>
      </c>
      <c r="AR51" s="197">
        <v>0</v>
      </c>
      <c r="AS51" s="280">
        <v>0</v>
      </c>
      <c r="AT51" s="199">
        <v>0</v>
      </c>
      <c r="AU51" s="197">
        <v>0</v>
      </c>
      <c r="AV51" s="197">
        <v>0</v>
      </c>
      <c r="AW51" s="275">
        <v>0</v>
      </c>
      <c r="AX51" s="282">
        <v>0</v>
      </c>
      <c r="AY51" s="197">
        <v>0</v>
      </c>
      <c r="AZ51" s="197">
        <v>0</v>
      </c>
      <c r="BA51" s="275">
        <v>0</v>
      </c>
      <c r="BB51" s="201">
        <v>0</v>
      </c>
      <c r="BC51" s="202">
        <v>0</v>
      </c>
      <c r="BD51" s="202">
        <v>0</v>
      </c>
      <c r="BE51" s="534">
        <v>0</v>
      </c>
    </row>
    <row r="52" spans="1:57" s="23" customFormat="1" ht="49.5" customHeight="1" thickBot="1">
      <c r="A52" s="251"/>
      <c r="B52" s="1022" t="s">
        <v>111</v>
      </c>
      <c r="C52" s="1023"/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023"/>
      <c r="AC52" s="1023"/>
      <c r="AD52" s="1024"/>
      <c r="AE52" s="378">
        <v>0</v>
      </c>
      <c r="AF52" s="187">
        <v>0</v>
      </c>
      <c r="AG52" s="187">
        <v>0</v>
      </c>
      <c r="AH52" s="187">
        <v>0</v>
      </c>
      <c r="AI52" s="187">
        <v>0</v>
      </c>
      <c r="AJ52" s="187">
        <v>0</v>
      </c>
      <c r="AK52" s="187">
        <v>0</v>
      </c>
      <c r="AL52" s="188">
        <v>0</v>
      </c>
      <c r="AM52" s="188">
        <v>0</v>
      </c>
      <c r="AN52" s="379">
        <v>0</v>
      </c>
      <c r="AO52" s="406">
        <v>0</v>
      </c>
      <c r="AP52" s="191">
        <v>0</v>
      </c>
      <c r="AQ52" s="189">
        <v>0</v>
      </c>
      <c r="AR52" s="189">
        <v>0</v>
      </c>
      <c r="AS52" s="189">
        <v>0</v>
      </c>
      <c r="AT52" s="191">
        <v>0</v>
      </c>
      <c r="AU52" s="189">
        <v>0</v>
      </c>
      <c r="AV52" s="189">
        <v>0</v>
      </c>
      <c r="AW52" s="274">
        <v>0</v>
      </c>
      <c r="AX52" s="283">
        <v>0</v>
      </c>
      <c r="AY52" s="284">
        <v>0</v>
      </c>
      <c r="AZ52" s="284">
        <v>0</v>
      </c>
      <c r="BA52" s="365">
        <v>0</v>
      </c>
      <c r="BB52" s="289">
        <v>0</v>
      </c>
      <c r="BC52" s="290">
        <v>0</v>
      </c>
      <c r="BD52" s="290">
        <v>0</v>
      </c>
      <c r="BE52" s="700">
        <v>0</v>
      </c>
    </row>
    <row r="53" spans="2:57" s="23" customFormat="1" ht="49.5" customHeight="1" thickBot="1">
      <c r="B53" s="1025" t="s">
        <v>103</v>
      </c>
      <c r="C53" s="1026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026"/>
      <c r="AC53" s="1026"/>
      <c r="AD53" s="1027"/>
      <c r="AE53" s="218">
        <v>6</v>
      </c>
      <c r="AF53" s="494">
        <v>1800</v>
      </c>
      <c r="AG53" s="702">
        <v>1008</v>
      </c>
      <c r="AH53" s="306">
        <v>405</v>
      </c>
      <c r="AI53" s="306">
        <v>0</v>
      </c>
      <c r="AJ53" s="306">
        <v>315</v>
      </c>
      <c r="AK53" s="306">
        <v>0</v>
      </c>
      <c r="AL53" s="307">
        <v>288</v>
      </c>
      <c r="AM53" s="307">
        <v>0</v>
      </c>
      <c r="AN53" s="307">
        <v>0</v>
      </c>
      <c r="AO53" s="405">
        <v>792</v>
      </c>
      <c r="AP53" s="310">
        <v>5</v>
      </c>
      <c r="AQ53" s="308" t="s">
        <v>265</v>
      </c>
      <c r="AR53" s="308">
        <v>2</v>
      </c>
      <c r="AS53" s="221">
        <v>0</v>
      </c>
      <c r="AT53" s="223">
        <v>0</v>
      </c>
      <c r="AU53" s="221">
        <v>6</v>
      </c>
      <c r="AV53" s="221">
        <v>2</v>
      </c>
      <c r="AW53" s="222">
        <v>1</v>
      </c>
      <c r="AX53" s="293">
        <v>27.5</v>
      </c>
      <c r="AY53" s="277">
        <v>10</v>
      </c>
      <c r="AZ53" s="277">
        <v>9.5</v>
      </c>
      <c r="BA53" s="381">
        <v>8</v>
      </c>
      <c r="BB53" s="535">
        <v>28.5</v>
      </c>
      <c r="BC53" s="536">
        <v>12.5</v>
      </c>
      <c r="BD53" s="536">
        <v>8</v>
      </c>
      <c r="BE53" s="536">
        <v>8</v>
      </c>
    </row>
    <row r="54" spans="2:57" s="23" customFormat="1" ht="39.75" customHeight="1">
      <c r="B54" s="102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030"/>
      <c r="V54" s="1030"/>
      <c r="W54" s="26"/>
      <c r="X54" s="26"/>
      <c r="Y54" s="27"/>
      <c r="Z54" s="27"/>
      <c r="AA54" s="241"/>
      <c r="AB54" s="1031" t="s">
        <v>31</v>
      </c>
      <c r="AC54" s="1032"/>
      <c r="AD54" s="1033"/>
      <c r="AE54" s="1015" t="s">
        <v>32</v>
      </c>
      <c r="AF54" s="1016"/>
      <c r="AG54" s="1016"/>
      <c r="AH54" s="1016"/>
      <c r="AI54" s="1016"/>
      <c r="AJ54" s="1016"/>
      <c r="AK54" s="1016"/>
      <c r="AL54" s="1016"/>
      <c r="AM54" s="1016"/>
      <c r="AN54" s="1016"/>
      <c r="AO54" s="1017"/>
      <c r="AP54" s="323">
        <v>5</v>
      </c>
      <c r="AQ54" s="324"/>
      <c r="AR54" s="324"/>
      <c r="AS54" s="324"/>
      <c r="AT54" s="666"/>
      <c r="AU54" s="324"/>
      <c r="AV54" s="324"/>
      <c r="AW54" s="331"/>
      <c r="AX54" s="323">
        <v>2</v>
      </c>
      <c r="AY54" s="324"/>
      <c r="AZ54" s="324"/>
      <c r="BA54" s="325"/>
      <c r="BB54" s="461">
        <v>3</v>
      </c>
      <c r="BC54" s="194"/>
      <c r="BD54" s="286"/>
      <c r="BE54" s="287"/>
    </row>
    <row r="55" spans="2:57" s="23" customFormat="1" ht="39.75" customHeight="1">
      <c r="B55" s="10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018"/>
      <c r="V55" s="1018"/>
      <c r="W55" s="26"/>
      <c r="X55" s="26"/>
      <c r="Y55" s="27"/>
      <c r="Z55" s="27"/>
      <c r="AA55" s="27"/>
      <c r="AB55" s="1034"/>
      <c r="AC55" s="1035"/>
      <c r="AD55" s="1036"/>
      <c r="AE55" s="1006" t="s">
        <v>33</v>
      </c>
      <c r="AF55" s="1007"/>
      <c r="AG55" s="1007"/>
      <c r="AH55" s="1007"/>
      <c r="AI55" s="1007"/>
      <c r="AJ55" s="1007"/>
      <c r="AK55" s="1007"/>
      <c r="AL55" s="1007"/>
      <c r="AM55" s="1007"/>
      <c r="AN55" s="1007"/>
      <c r="AO55" s="1008"/>
      <c r="AP55" s="326"/>
      <c r="AQ55" s="226" t="s">
        <v>265</v>
      </c>
      <c r="AR55" s="226"/>
      <c r="AS55" s="226"/>
      <c r="AT55" s="634"/>
      <c r="AU55" s="226"/>
      <c r="AV55" s="226"/>
      <c r="AW55" s="227"/>
      <c r="AX55" s="326" t="s">
        <v>217</v>
      </c>
      <c r="AY55" s="226"/>
      <c r="AZ55" s="226"/>
      <c r="BA55" s="316"/>
      <c r="BB55" s="664" t="s">
        <v>311</v>
      </c>
      <c r="BC55" s="202"/>
      <c r="BD55" s="44"/>
      <c r="BE55" s="288"/>
    </row>
    <row r="56" spans="2:57" s="23" customFormat="1" ht="39.75" customHeight="1">
      <c r="B56" s="10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18"/>
      <c r="V56" s="1018"/>
      <c r="W56" s="26"/>
      <c r="X56" s="26"/>
      <c r="Y56" s="27"/>
      <c r="Z56" s="27"/>
      <c r="AA56" s="27"/>
      <c r="AB56" s="1034"/>
      <c r="AC56" s="1035"/>
      <c r="AD56" s="1036"/>
      <c r="AE56" s="1019" t="s">
        <v>34</v>
      </c>
      <c r="AF56" s="1020"/>
      <c r="AG56" s="1020"/>
      <c r="AH56" s="1020"/>
      <c r="AI56" s="1020"/>
      <c r="AJ56" s="1020"/>
      <c r="AK56" s="1020"/>
      <c r="AL56" s="1020"/>
      <c r="AM56" s="1020"/>
      <c r="AN56" s="1020"/>
      <c r="AO56" s="1021"/>
      <c r="AP56" s="326"/>
      <c r="AQ56" s="226"/>
      <c r="AR56" s="226">
        <v>2</v>
      </c>
      <c r="AS56" s="226"/>
      <c r="AT56" s="634"/>
      <c r="AU56" s="226"/>
      <c r="AV56" s="226"/>
      <c r="AW56" s="227"/>
      <c r="AX56" s="326">
        <v>1</v>
      </c>
      <c r="AY56" s="226"/>
      <c r="AZ56" s="226"/>
      <c r="BA56" s="316"/>
      <c r="BB56" s="664">
        <v>1</v>
      </c>
      <c r="BC56" s="202"/>
      <c r="BD56" s="44"/>
      <c r="BE56" s="288"/>
    </row>
    <row r="57" spans="2:57" s="23" customFormat="1" ht="39.75" customHeight="1">
      <c r="B57" s="10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17" t="s">
        <v>35</v>
      </c>
      <c r="U57" s="1040"/>
      <c r="V57" s="1040"/>
      <c r="W57" s="26"/>
      <c r="X57" s="26"/>
      <c r="Y57" s="27"/>
      <c r="Z57" s="27"/>
      <c r="AA57" s="27"/>
      <c r="AB57" s="1034"/>
      <c r="AC57" s="1035"/>
      <c r="AD57" s="1036"/>
      <c r="AE57" s="1006" t="s">
        <v>36</v>
      </c>
      <c r="AF57" s="1007"/>
      <c r="AG57" s="1007"/>
      <c r="AH57" s="1007"/>
      <c r="AI57" s="1007"/>
      <c r="AJ57" s="1007"/>
      <c r="AK57" s="1007"/>
      <c r="AL57" s="1007"/>
      <c r="AM57" s="1007"/>
      <c r="AN57" s="1007"/>
      <c r="AO57" s="1008"/>
      <c r="AP57" s="326"/>
      <c r="AQ57" s="226"/>
      <c r="AR57" s="226"/>
      <c r="AS57" s="226">
        <v>0</v>
      </c>
      <c r="AT57" s="634"/>
      <c r="AU57" s="226"/>
      <c r="AV57" s="226"/>
      <c r="AW57" s="227"/>
      <c r="AX57" s="326">
        <v>0</v>
      </c>
      <c r="AY57" s="226"/>
      <c r="AZ57" s="226"/>
      <c r="BA57" s="316"/>
      <c r="BB57" s="664">
        <v>0</v>
      </c>
      <c r="BC57" s="202"/>
      <c r="BD57" s="44"/>
      <c r="BE57" s="288"/>
    </row>
    <row r="58" spans="2:57" s="23" customFormat="1" ht="39.75" customHeight="1">
      <c r="B58" s="10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014" t="s">
        <v>77</v>
      </c>
      <c r="U58" s="1014"/>
      <c r="V58" s="28"/>
      <c r="W58" s="26"/>
      <c r="X58" s="26"/>
      <c r="Y58" s="29"/>
      <c r="Z58" s="29"/>
      <c r="AA58" s="29"/>
      <c r="AB58" s="1034"/>
      <c r="AC58" s="1035"/>
      <c r="AD58" s="1036"/>
      <c r="AE58" s="1006" t="s">
        <v>37</v>
      </c>
      <c r="AF58" s="1007"/>
      <c r="AG58" s="1007"/>
      <c r="AH58" s="1007"/>
      <c r="AI58" s="1007"/>
      <c r="AJ58" s="1007"/>
      <c r="AK58" s="1007"/>
      <c r="AL58" s="1007"/>
      <c r="AM58" s="1007"/>
      <c r="AN58" s="1007"/>
      <c r="AO58" s="1008"/>
      <c r="AP58" s="326"/>
      <c r="AQ58" s="226"/>
      <c r="AR58" s="226"/>
      <c r="AS58" s="226"/>
      <c r="AT58" s="634">
        <v>0</v>
      </c>
      <c r="AU58" s="226"/>
      <c r="AV58" s="226"/>
      <c r="AW58" s="227"/>
      <c r="AX58" s="326">
        <v>0</v>
      </c>
      <c r="AY58" s="226"/>
      <c r="AZ58" s="226"/>
      <c r="BA58" s="316"/>
      <c r="BB58" s="664">
        <v>0</v>
      </c>
      <c r="BC58" s="202"/>
      <c r="BD58" s="44"/>
      <c r="BE58" s="288"/>
    </row>
    <row r="59" spans="2:57" s="23" customFormat="1" ht="39.75" customHeight="1">
      <c r="B59" s="10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845" t="s">
        <v>78</v>
      </c>
      <c r="U59" s="845"/>
      <c r="V59" s="28"/>
      <c r="W59" s="26"/>
      <c r="X59" s="26"/>
      <c r="Y59" s="27"/>
      <c r="Z59" s="27"/>
      <c r="AA59" s="27"/>
      <c r="AB59" s="1034"/>
      <c r="AC59" s="1035"/>
      <c r="AD59" s="1036"/>
      <c r="AE59" s="1006" t="s">
        <v>24</v>
      </c>
      <c r="AF59" s="1007"/>
      <c r="AG59" s="1007"/>
      <c r="AH59" s="1007"/>
      <c r="AI59" s="1007"/>
      <c r="AJ59" s="1007"/>
      <c r="AK59" s="1007"/>
      <c r="AL59" s="1007"/>
      <c r="AM59" s="1007"/>
      <c r="AN59" s="1007"/>
      <c r="AO59" s="1008"/>
      <c r="AP59" s="326"/>
      <c r="AQ59" s="226"/>
      <c r="AR59" s="226"/>
      <c r="AS59" s="226"/>
      <c r="AT59" s="634"/>
      <c r="AU59" s="226">
        <v>6</v>
      </c>
      <c r="AV59" s="226"/>
      <c r="AW59" s="227"/>
      <c r="AX59" s="326">
        <v>2</v>
      </c>
      <c r="AY59" s="226"/>
      <c r="AZ59" s="226"/>
      <c r="BA59" s="316"/>
      <c r="BB59" s="664">
        <v>4</v>
      </c>
      <c r="BC59" s="202"/>
      <c r="BD59" s="44"/>
      <c r="BE59" s="288"/>
    </row>
    <row r="60" spans="2:57" s="23" customFormat="1" ht="39.75" customHeight="1">
      <c r="B60" s="10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16" t="s">
        <v>79</v>
      </c>
      <c r="U60" s="118"/>
      <c r="V60" s="28"/>
      <c r="W60" s="26"/>
      <c r="X60" s="26"/>
      <c r="Y60" s="27"/>
      <c r="Z60" s="27"/>
      <c r="AA60" s="27"/>
      <c r="AB60" s="1034"/>
      <c r="AC60" s="1035"/>
      <c r="AD60" s="1036"/>
      <c r="AE60" s="1006" t="s">
        <v>25</v>
      </c>
      <c r="AF60" s="1007"/>
      <c r="AG60" s="1007"/>
      <c r="AH60" s="1007"/>
      <c r="AI60" s="1007"/>
      <c r="AJ60" s="1007"/>
      <c r="AK60" s="1007"/>
      <c r="AL60" s="1007"/>
      <c r="AM60" s="1007"/>
      <c r="AN60" s="1007"/>
      <c r="AO60" s="1008"/>
      <c r="AP60" s="326"/>
      <c r="AQ60" s="226"/>
      <c r="AR60" s="226"/>
      <c r="AS60" s="226"/>
      <c r="AT60" s="634"/>
      <c r="AU60" s="226"/>
      <c r="AV60" s="226">
        <v>2</v>
      </c>
      <c r="AW60" s="227"/>
      <c r="AX60" s="326">
        <v>0</v>
      </c>
      <c r="AY60" s="226"/>
      <c r="AZ60" s="226"/>
      <c r="BA60" s="316"/>
      <c r="BB60" s="664">
        <v>2</v>
      </c>
      <c r="BC60" s="202"/>
      <c r="BD60" s="44"/>
      <c r="BE60" s="288"/>
    </row>
    <row r="61" spans="2:57" s="23" customFormat="1" ht="39.75" customHeight="1" thickBot="1">
      <c r="B61" s="10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845" t="s">
        <v>80</v>
      </c>
      <c r="U61" s="845"/>
      <c r="V61" s="845"/>
      <c r="W61" s="26"/>
      <c r="X61" s="26"/>
      <c r="Y61" s="27"/>
      <c r="Z61" s="27"/>
      <c r="AA61" s="27"/>
      <c r="AB61" s="1037"/>
      <c r="AC61" s="1038"/>
      <c r="AD61" s="1039"/>
      <c r="AE61" s="1009" t="s">
        <v>38</v>
      </c>
      <c r="AF61" s="1010"/>
      <c r="AG61" s="1010"/>
      <c r="AH61" s="1010"/>
      <c r="AI61" s="1010"/>
      <c r="AJ61" s="1010"/>
      <c r="AK61" s="1010"/>
      <c r="AL61" s="1010"/>
      <c r="AM61" s="1010"/>
      <c r="AN61" s="1010"/>
      <c r="AO61" s="1011"/>
      <c r="AP61" s="327"/>
      <c r="AQ61" s="328"/>
      <c r="AR61" s="328"/>
      <c r="AS61" s="328"/>
      <c r="AT61" s="635"/>
      <c r="AU61" s="328"/>
      <c r="AV61" s="328"/>
      <c r="AW61" s="332">
        <v>1</v>
      </c>
      <c r="AX61" s="327">
        <v>1</v>
      </c>
      <c r="AY61" s="328"/>
      <c r="AZ61" s="328"/>
      <c r="BA61" s="329"/>
      <c r="BB61" s="665">
        <v>0</v>
      </c>
      <c r="BC61" s="290"/>
      <c r="BD61" s="291"/>
      <c r="BE61" s="292"/>
    </row>
    <row r="62" spans="23:41" s="23" customFormat="1" ht="33.75" customHeight="1">
      <c r="W62" s="30"/>
      <c r="X62" s="30"/>
      <c r="Y62" s="30"/>
      <c r="Z62" s="30"/>
      <c r="AA62" s="30"/>
      <c r="AB62" s="30"/>
      <c r="AC62" s="30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2:51" s="23" customFormat="1" ht="36.75" customHeight="1" thickBot="1">
      <c r="B63" s="1012" t="s">
        <v>39</v>
      </c>
      <c r="C63" s="1012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15"/>
      <c r="AB63" s="1013" t="s">
        <v>96</v>
      </c>
      <c r="AC63" s="1013"/>
      <c r="AD63" s="1013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3"/>
      <c r="AP63" s="1013"/>
      <c r="AQ63" s="1013"/>
      <c r="AR63" s="1013"/>
      <c r="AS63" s="1013"/>
      <c r="AT63" s="1013"/>
      <c r="AU63" s="1013"/>
      <c r="AV63" s="1013"/>
      <c r="AW63" s="1013"/>
      <c r="AX63" s="1013"/>
      <c r="AY63" s="1013"/>
    </row>
    <row r="64" spans="2:51" s="23" customFormat="1" ht="72.75" customHeight="1" thickBot="1" thickTop="1">
      <c r="B64" s="262" t="s">
        <v>40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997" t="s">
        <v>41</v>
      </c>
      <c r="U64" s="998"/>
      <c r="V64" s="185" t="s">
        <v>42</v>
      </c>
      <c r="W64" s="999" t="s">
        <v>43</v>
      </c>
      <c r="X64" s="1000"/>
      <c r="Y64" s="1001" t="s">
        <v>44</v>
      </c>
      <c r="Z64" s="1002"/>
      <c r="AA64" s="38"/>
      <c r="AB64" s="108" t="s">
        <v>40</v>
      </c>
      <c r="AC64" s="1003" t="s">
        <v>97</v>
      </c>
      <c r="AD64" s="1004"/>
      <c r="AE64" s="1004"/>
      <c r="AF64" s="1004"/>
      <c r="AG64" s="1004"/>
      <c r="AH64" s="1004"/>
      <c r="AI64" s="1004"/>
      <c r="AJ64" s="1004"/>
      <c r="AK64" s="1004"/>
      <c r="AL64" s="1004"/>
      <c r="AM64" s="1004"/>
      <c r="AN64" s="1004"/>
      <c r="AO64" s="1004"/>
      <c r="AP64" s="1004"/>
      <c r="AQ64" s="1004"/>
      <c r="AR64" s="1004"/>
      <c r="AS64" s="1005"/>
      <c r="AT64" s="982" t="s">
        <v>42</v>
      </c>
      <c r="AU64" s="983"/>
      <c r="AV64" s="983"/>
      <c r="AW64" s="983"/>
      <c r="AX64" s="983"/>
      <c r="AY64" s="984"/>
    </row>
    <row r="65" spans="2:51" s="23" customFormat="1" ht="39.75" customHeight="1">
      <c r="B65" s="263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985"/>
      <c r="U65" s="986"/>
      <c r="V65" s="121"/>
      <c r="W65" s="987"/>
      <c r="X65" s="988"/>
      <c r="Y65" s="989"/>
      <c r="Z65" s="990"/>
      <c r="AA65" s="35"/>
      <c r="AB65" s="153"/>
      <c r="AC65" s="991"/>
      <c r="AD65" s="992"/>
      <c r="AE65" s="992"/>
      <c r="AF65" s="992"/>
      <c r="AG65" s="992"/>
      <c r="AH65" s="992"/>
      <c r="AI65" s="992"/>
      <c r="AJ65" s="992"/>
      <c r="AK65" s="992"/>
      <c r="AL65" s="992"/>
      <c r="AM65" s="992"/>
      <c r="AN65" s="992"/>
      <c r="AO65" s="992"/>
      <c r="AP65" s="992"/>
      <c r="AQ65" s="992"/>
      <c r="AR65" s="992"/>
      <c r="AS65" s="993"/>
      <c r="AT65" s="994"/>
      <c r="AU65" s="995"/>
      <c r="AV65" s="995"/>
      <c r="AW65" s="995"/>
      <c r="AX65" s="995"/>
      <c r="AY65" s="996"/>
    </row>
    <row r="66" spans="2:51" s="23" customFormat="1" ht="39.75" customHeight="1" thickBot="1">
      <c r="B66" s="264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973"/>
      <c r="U66" s="974"/>
      <c r="V66" s="123"/>
      <c r="W66" s="975"/>
      <c r="X66" s="976"/>
      <c r="Y66" s="977"/>
      <c r="Z66" s="978"/>
      <c r="AA66" s="35"/>
      <c r="AB66" s="154"/>
      <c r="AC66" s="979"/>
      <c r="AD66" s="980"/>
      <c r="AE66" s="980"/>
      <c r="AF66" s="980"/>
      <c r="AG66" s="980"/>
      <c r="AH66" s="980"/>
      <c r="AI66" s="980"/>
      <c r="AJ66" s="980"/>
      <c r="AK66" s="980"/>
      <c r="AL66" s="980"/>
      <c r="AM66" s="980"/>
      <c r="AN66" s="980"/>
      <c r="AO66" s="980"/>
      <c r="AP66" s="980"/>
      <c r="AQ66" s="980"/>
      <c r="AR66" s="980"/>
      <c r="AS66" s="981"/>
      <c r="AT66" s="948"/>
      <c r="AU66" s="949"/>
      <c r="AV66" s="949"/>
      <c r="AW66" s="949"/>
      <c r="AX66" s="949"/>
      <c r="AY66" s="950"/>
    </row>
    <row r="67" spans="2:51" s="23" customFormat="1" ht="39.7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40"/>
      <c r="V67" s="41"/>
      <c r="W67" s="36"/>
      <c r="X67" s="36"/>
      <c r="Y67" s="32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42"/>
      <c r="AR67" s="42"/>
      <c r="AS67" s="42"/>
      <c r="AT67" s="39"/>
      <c r="AU67" s="43"/>
      <c r="AV67" s="43"/>
      <c r="AW67" s="43"/>
      <c r="AX67" s="43"/>
      <c r="AY67" s="43"/>
    </row>
    <row r="68" spans="2:55" s="23" customFormat="1" ht="39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951" t="s">
        <v>101</v>
      </c>
      <c r="U68" s="951"/>
      <c r="V68" s="951"/>
      <c r="W68" s="951"/>
      <c r="X68" s="951"/>
      <c r="Y68" s="951"/>
      <c r="Z68" s="951"/>
      <c r="AA68" s="951"/>
      <c r="AB68" s="951"/>
      <c r="AC68" s="951"/>
      <c r="AD68" s="951"/>
      <c r="AE68" s="951"/>
      <c r="AF68" s="951"/>
      <c r="AG68" s="951"/>
      <c r="AH68" s="951"/>
      <c r="AI68" s="951"/>
      <c r="AJ68" s="951"/>
      <c r="AK68" s="951"/>
      <c r="AL68" s="951"/>
      <c r="AM68" s="951"/>
      <c r="AN68" s="951"/>
      <c r="AO68" s="951"/>
      <c r="AP68" s="951"/>
      <c r="AQ68" s="951"/>
      <c r="AR68" s="951"/>
      <c r="AS68" s="951"/>
      <c r="AT68" s="951"/>
      <c r="AU68" s="951"/>
      <c r="AV68" s="951"/>
      <c r="AW68" s="951"/>
      <c r="AX68" s="951"/>
      <c r="AY68" s="951"/>
      <c r="AZ68" s="951"/>
      <c r="BA68" s="951"/>
      <c r="BB68" s="951"/>
      <c r="BC68" s="951"/>
    </row>
    <row r="69" ht="12.75" customHeight="1" thickBot="1"/>
    <row r="70" spans="1:256" s="44" customFormat="1" ht="39.75" customHeight="1" thickTop="1">
      <c r="A70" s="23"/>
      <c r="B70" s="877" t="s">
        <v>45</v>
      </c>
      <c r="C70" s="878"/>
      <c r="D70" s="878"/>
      <c r="E70" s="878"/>
      <c r="F70" s="878"/>
      <c r="G70" s="878"/>
      <c r="H70" s="878"/>
      <c r="I70" s="878"/>
      <c r="J70" s="878"/>
      <c r="K70" s="878"/>
      <c r="L70" s="878"/>
      <c r="M70" s="878"/>
      <c r="N70" s="878"/>
      <c r="O70" s="878"/>
      <c r="P70" s="878"/>
      <c r="Q70" s="878"/>
      <c r="R70" s="878"/>
      <c r="S70" s="878"/>
      <c r="T70" s="879"/>
      <c r="U70" s="952" t="s">
        <v>46</v>
      </c>
      <c r="V70" s="955" t="s">
        <v>47</v>
      </c>
      <c r="W70" s="956"/>
      <c r="X70" s="957"/>
      <c r="Y70" s="898" t="s">
        <v>48</v>
      </c>
      <c r="Z70" s="900"/>
      <c r="AA70" s="898" t="s">
        <v>49</v>
      </c>
      <c r="AB70" s="900"/>
      <c r="AC70" s="23"/>
      <c r="AD70" s="23"/>
      <c r="AE70" s="929" t="s">
        <v>50</v>
      </c>
      <c r="AF70" s="930"/>
      <c r="AG70" s="930"/>
      <c r="AH70" s="931"/>
      <c r="AI70" s="421"/>
      <c r="AJ70" s="421"/>
      <c r="AK70" s="964" t="s">
        <v>51</v>
      </c>
      <c r="AL70" s="965"/>
      <c r="AM70" s="965"/>
      <c r="AN70" s="966"/>
      <c r="AO70" s="964" t="s">
        <v>52</v>
      </c>
      <c r="AP70" s="966"/>
      <c r="AQ70" s="929" t="s">
        <v>47</v>
      </c>
      <c r="AR70" s="930"/>
      <c r="AS70" s="930"/>
      <c r="AT70" s="930"/>
      <c r="AU70" s="930"/>
      <c r="AV70" s="931"/>
      <c r="AW70" s="938" t="s">
        <v>53</v>
      </c>
      <c r="AX70" s="939"/>
      <c r="AY70" s="942" t="s">
        <v>48</v>
      </c>
      <c r="AZ70" s="943"/>
      <c r="BA70" s="946" t="s">
        <v>49</v>
      </c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s="44" customFormat="1" ht="39.75" customHeight="1" thickBot="1">
      <c r="A71" s="23"/>
      <c r="B71" s="880"/>
      <c r="C71" s="881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2"/>
      <c r="U71" s="953"/>
      <c r="V71" s="958"/>
      <c r="W71" s="959"/>
      <c r="X71" s="960"/>
      <c r="Y71" s="901"/>
      <c r="Z71" s="903"/>
      <c r="AA71" s="901"/>
      <c r="AB71" s="903"/>
      <c r="AC71" s="23"/>
      <c r="AD71" s="23"/>
      <c r="AE71" s="932"/>
      <c r="AF71" s="933"/>
      <c r="AG71" s="933"/>
      <c r="AH71" s="934"/>
      <c r="AI71" s="422"/>
      <c r="AJ71" s="422"/>
      <c r="AK71" s="967"/>
      <c r="AL71" s="968"/>
      <c r="AM71" s="968"/>
      <c r="AN71" s="969"/>
      <c r="AO71" s="967"/>
      <c r="AP71" s="969"/>
      <c r="AQ71" s="932"/>
      <c r="AR71" s="933"/>
      <c r="AS71" s="933"/>
      <c r="AT71" s="933"/>
      <c r="AU71" s="933"/>
      <c r="AV71" s="934"/>
      <c r="AW71" s="940"/>
      <c r="AX71" s="941"/>
      <c r="AY71" s="944"/>
      <c r="AZ71" s="945"/>
      <c r="BA71" s="947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s="44" customFormat="1" ht="39.75" customHeight="1" thickBot="1" thickTop="1">
      <c r="A72" s="23"/>
      <c r="B72" s="883"/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5"/>
      <c r="U72" s="954"/>
      <c r="V72" s="961"/>
      <c r="W72" s="962"/>
      <c r="X72" s="963"/>
      <c r="Y72" s="45" t="s">
        <v>54</v>
      </c>
      <c r="Z72" s="46" t="s">
        <v>55</v>
      </c>
      <c r="AA72" s="45" t="s">
        <v>54</v>
      </c>
      <c r="AB72" s="47" t="s">
        <v>55</v>
      </c>
      <c r="AC72" s="16"/>
      <c r="AD72" s="16"/>
      <c r="AE72" s="935"/>
      <c r="AF72" s="936"/>
      <c r="AG72" s="936"/>
      <c r="AH72" s="937"/>
      <c r="AI72" s="423"/>
      <c r="AJ72" s="423"/>
      <c r="AK72" s="970"/>
      <c r="AL72" s="971"/>
      <c r="AM72" s="971"/>
      <c r="AN72" s="972"/>
      <c r="AO72" s="970"/>
      <c r="AP72" s="972"/>
      <c r="AQ72" s="935"/>
      <c r="AR72" s="936"/>
      <c r="AS72" s="936"/>
      <c r="AT72" s="936"/>
      <c r="AU72" s="936"/>
      <c r="AV72" s="937"/>
      <c r="AW72" s="113" t="s">
        <v>54</v>
      </c>
      <c r="AX72" s="114" t="s">
        <v>55</v>
      </c>
      <c r="AY72" s="113" t="s">
        <v>54</v>
      </c>
      <c r="AZ72" s="390" t="s">
        <v>55</v>
      </c>
      <c r="BA72" s="395" t="s">
        <v>54</v>
      </c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s="44" customFormat="1" ht="39.75" customHeight="1" thickTop="1">
      <c r="A73" s="23"/>
      <c r="B73" s="877" t="s">
        <v>56</v>
      </c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9"/>
      <c r="U73" s="926"/>
      <c r="V73" s="895"/>
      <c r="W73" s="896"/>
      <c r="X73" s="897"/>
      <c r="Y73" s="145"/>
      <c r="Z73" s="146"/>
      <c r="AA73" s="138"/>
      <c r="AB73" s="105"/>
      <c r="AC73" s="16"/>
      <c r="AD73" s="16"/>
      <c r="AE73" s="917" t="s">
        <v>57</v>
      </c>
      <c r="AF73" s="918"/>
      <c r="AG73" s="918"/>
      <c r="AH73" s="919"/>
      <c r="AI73" s="427"/>
      <c r="AJ73" s="427"/>
      <c r="AK73" s="909" t="s">
        <v>58</v>
      </c>
      <c r="AL73" s="854"/>
      <c r="AM73" s="854"/>
      <c r="AN73" s="910"/>
      <c r="AO73" s="861"/>
      <c r="AP73" s="862"/>
      <c r="AQ73" s="863"/>
      <c r="AR73" s="864"/>
      <c r="AS73" s="864"/>
      <c r="AT73" s="864"/>
      <c r="AU73" s="864"/>
      <c r="AV73" s="865"/>
      <c r="AW73" s="126"/>
      <c r="AX73" s="127"/>
      <c r="AY73" s="130"/>
      <c r="AZ73" s="391"/>
      <c r="BA73" s="396"/>
      <c r="BB73" s="48"/>
      <c r="BC73" s="48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s="44" customFormat="1" ht="39.75" customHeight="1">
      <c r="A74" s="23"/>
      <c r="B74" s="880"/>
      <c r="C74" s="881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81"/>
      <c r="Q74" s="881"/>
      <c r="R74" s="881"/>
      <c r="S74" s="881"/>
      <c r="T74" s="882"/>
      <c r="U74" s="927"/>
      <c r="V74" s="892"/>
      <c r="W74" s="893"/>
      <c r="X74" s="894"/>
      <c r="Y74" s="147"/>
      <c r="Z74" s="148"/>
      <c r="AA74" s="139"/>
      <c r="AB74" s="106"/>
      <c r="AC74" s="49"/>
      <c r="AD74" s="49"/>
      <c r="AE74" s="920"/>
      <c r="AF74" s="921"/>
      <c r="AG74" s="921"/>
      <c r="AH74" s="922"/>
      <c r="AI74" s="428"/>
      <c r="AJ74" s="428"/>
      <c r="AK74" s="911"/>
      <c r="AL74" s="912"/>
      <c r="AM74" s="912"/>
      <c r="AN74" s="913"/>
      <c r="AO74" s="904"/>
      <c r="AP74" s="905"/>
      <c r="AQ74" s="906"/>
      <c r="AR74" s="907"/>
      <c r="AS74" s="907"/>
      <c r="AT74" s="907"/>
      <c r="AU74" s="907"/>
      <c r="AV74" s="908"/>
      <c r="AW74" s="126"/>
      <c r="AX74" s="127"/>
      <c r="AY74" s="131"/>
      <c r="AZ74" s="391"/>
      <c r="BA74" s="397"/>
      <c r="BB74" s="48"/>
      <c r="BC74" s="48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44" customFormat="1" ht="39.75" customHeight="1" thickBot="1">
      <c r="A75" s="23"/>
      <c r="B75" s="883"/>
      <c r="C75" s="884"/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5"/>
      <c r="U75" s="928"/>
      <c r="V75" s="889"/>
      <c r="W75" s="890"/>
      <c r="X75" s="891"/>
      <c r="Y75" s="149"/>
      <c r="Z75" s="150"/>
      <c r="AA75" s="140"/>
      <c r="AB75" s="107"/>
      <c r="AC75" s="49"/>
      <c r="AD75" s="49"/>
      <c r="AE75" s="920"/>
      <c r="AF75" s="921"/>
      <c r="AG75" s="921"/>
      <c r="AH75" s="922"/>
      <c r="AI75" s="428"/>
      <c r="AJ75" s="428"/>
      <c r="AK75" s="911"/>
      <c r="AL75" s="912"/>
      <c r="AM75" s="912"/>
      <c r="AN75" s="913"/>
      <c r="AO75" s="904"/>
      <c r="AP75" s="905"/>
      <c r="AQ75" s="906"/>
      <c r="AR75" s="907"/>
      <c r="AS75" s="907"/>
      <c r="AT75" s="907"/>
      <c r="AU75" s="907"/>
      <c r="AV75" s="908"/>
      <c r="AW75" s="126"/>
      <c r="AX75" s="127"/>
      <c r="AY75" s="131"/>
      <c r="AZ75" s="391"/>
      <c r="BA75" s="397"/>
      <c r="BB75" s="48"/>
      <c r="BC75" s="48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s="44" customFormat="1" ht="39.75" customHeight="1" thickTop="1">
      <c r="A76" s="23"/>
      <c r="B76" s="877" t="s">
        <v>59</v>
      </c>
      <c r="C76" s="878"/>
      <c r="D76" s="878"/>
      <c r="E76" s="878"/>
      <c r="F76" s="878"/>
      <c r="G76" s="878"/>
      <c r="H76" s="878"/>
      <c r="I76" s="878"/>
      <c r="J76" s="878"/>
      <c r="K76" s="878"/>
      <c r="L76" s="878"/>
      <c r="M76" s="878"/>
      <c r="N76" s="878"/>
      <c r="O76" s="878"/>
      <c r="P76" s="878"/>
      <c r="Q76" s="878"/>
      <c r="R76" s="878"/>
      <c r="S76" s="878"/>
      <c r="T76" s="879"/>
      <c r="U76" s="926"/>
      <c r="V76" s="895"/>
      <c r="W76" s="896"/>
      <c r="X76" s="897"/>
      <c r="Y76" s="145"/>
      <c r="Z76" s="146"/>
      <c r="AA76" s="138"/>
      <c r="AB76" s="105"/>
      <c r="AC76" s="49"/>
      <c r="AD76" s="49"/>
      <c r="AE76" s="920"/>
      <c r="AF76" s="921"/>
      <c r="AG76" s="921"/>
      <c r="AH76" s="922"/>
      <c r="AI76" s="428"/>
      <c r="AJ76" s="428"/>
      <c r="AK76" s="911"/>
      <c r="AL76" s="912"/>
      <c r="AM76" s="912"/>
      <c r="AN76" s="913"/>
      <c r="AO76" s="904"/>
      <c r="AP76" s="905"/>
      <c r="AQ76" s="906"/>
      <c r="AR76" s="907"/>
      <c r="AS76" s="907"/>
      <c r="AT76" s="907"/>
      <c r="AU76" s="907"/>
      <c r="AV76" s="908"/>
      <c r="AW76" s="126"/>
      <c r="AX76" s="127"/>
      <c r="AY76" s="131"/>
      <c r="AZ76" s="391"/>
      <c r="BA76" s="397"/>
      <c r="BB76" s="48"/>
      <c r="BC76" s="48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44" customFormat="1" ht="39.75" customHeight="1" thickBot="1">
      <c r="A77" s="23"/>
      <c r="B77" s="883"/>
      <c r="C77" s="884"/>
      <c r="D77" s="884"/>
      <c r="E77" s="884"/>
      <c r="F77" s="884"/>
      <c r="G77" s="884"/>
      <c r="H77" s="884"/>
      <c r="I77" s="884"/>
      <c r="J77" s="884"/>
      <c r="K77" s="884"/>
      <c r="L77" s="884"/>
      <c r="M77" s="884"/>
      <c r="N77" s="884"/>
      <c r="O77" s="884"/>
      <c r="P77" s="884"/>
      <c r="Q77" s="884"/>
      <c r="R77" s="884"/>
      <c r="S77" s="884"/>
      <c r="T77" s="885"/>
      <c r="U77" s="928"/>
      <c r="V77" s="889"/>
      <c r="W77" s="890"/>
      <c r="X77" s="891"/>
      <c r="Y77" s="149"/>
      <c r="Z77" s="150"/>
      <c r="AA77" s="140"/>
      <c r="AB77" s="107"/>
      <c r="AC77" s="37"/>
      <c r="AD77" s="37"/>
      <c r="AE77" s="923"/>
      <c r="AF77" s="924"/>
      <c r="AG77" s="924"/>
      <c r="AH77" s="925"/>
      <c r="AI77" s="429"/>
      <c r="AJ77" s="429"/>
      <c r="AK77" s="914"/>
      <c r="AL77" s="915"/>
      <c r="AM77" s="915"/>
      <c r="AN77" s="916"/>
      <c r="AO77" s="872"/>
      <c r="AP77" s="873"/>
      <c r="AQ77" s="874"/>
      <c r="AR77" s="875"/>
      <c r="AS77" s="875"/>
      <c r="AT77" s="875"/>
      <c r="AU77" s="875"/>
      <c r="AV77" s="876"/>
      <c r="AW77" s="128"/>
      <c r="AX77" s="129"/>
      <c r="AY77" s="132"/>
      <c r="AZ77" s="392"/>
      <c r="BA77" s="398"/>
      <c r="BB77" s="48"/>
      <c r="BC77" s="48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44" customFormat="1" ht="39.75" customHeight="1" thickTop="1">
      <c r="A78" s="23"/>
      <c r="B78" s="877" t="s">
        <v>60</v>
      </c>
      <c r="C78" s="878"/>
      <c r="D78" s="878"/>
      <c r="E78" s="878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9"/>
      <c r="U78" s="886" t="s">
        <v>94</v>
      </c>
      <c r="V78" s="895"/>
      <c r="W78" s="896"/>
      <c r="X78" s="897"/>
      <c r="Y78" s="145"/>
      <c r="Z78" s="146"/>
      <c r="AA78" s="138"/>
      <c r="AB78" s="105"/>
      <c r="AC78" s="37"/>
      <c r="AD78" s="37"/>
      <c r="AE78" s="898" t="s">
        <v>61</v>
      </c>
      <c r="AF78" s="899"/>
      <c r="AG78" s="899"/>
      <c r="AH78" s="900"/>
      <c r="AI78" s="425"/>
      <c r="AJ78" s="425"/>
      <c r="AK78" s="855" t="s">
        <v>62</v>
      </c>
      <c r="AL78" s="856"/>
      <c r="AM78" s="856"/>
      <c r="AN78" s="857"/>
      <c r="AO78" s="861"/>
      <c r="AP78" s="862"/>
      <c r="AQ78" s="863"/>
      <c r="AR78" s="864"/>
      <c r="AS78" s="864"/>
      <c r="AT78" s="864"/>
      <c r="AU78" s="864"/>
      <c r="AV78" s="865"/>
      <c r="AW78" s="124"/>
      <c r="AX78" s="125"/>
      <c r="AY78" s="133"/>
      <c r="AZ78" s="393"/>
      <c r="BA78" s="396"/>
      <c r="BB78" s="48"/>
      <c r="BC78" s="48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4" customFormat="1" ht="39.75" customHeight="1" thickBot="1">
      <c r="A79" s="23"/>
      <c r="B79" s="880"/>
      <c r="C79" s="881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81"/>
      <c r="Q79" s="881"/>
      <c r="R79" s="881"/>
      <c r="S79" s="881"/>
      <c r="T79" s="882"/>
      <c r="U79" s="887"/>
      <c r="V79" s="892"/>
      <c r="W79" s="893"/>
      <c r="X79" s="894"/>
      <c r="Y79" s="147"/>
      <c r="Z79" s="148"/>
      <c r="AA79" s="139"/>
      <c r="AB79" s="106"/>
      <c r="AC79" s="37"/>
      <c r="AD79" s="37"/>
      <c r="AE79" s="901"/>
      <c r="AF79" s="902"/>
      <c r="AG79" s="902"/>
      <c r="AH79" s="903"/>
      <c r="AI79" s="426"/>
      <c r="AJ79" s="426"/>
      <c r="AK79" s="858"/>
      <c r="AL79" s="859"/>
      <c r="AM79" s="859"/>
      <c r="AN79" s="860"/>
      <c r="AO79" s="872"/>
      <c r="AP79" s="873"/>
      <c r="AQ79" s="874"/>
      <c r="AR79" s="875"/>
      <c r="AS79" s="875"/>
      <c r="AT79" s="875"/>
      <c r="AU79" s="875"/>
      <c r="AV79" s="876"/>
      <c r="AW79" s="134"/>
      <c r="AX79" s="135"/>
      <c r="AY79" s="136"/>
      <c r="AZ79" s="394"/>
      <c r="BA79" s="399"/>
      <c r="BB79" s="48"/>
      <c r="BC79" s="48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4" customFormat="1" ht="39.75" customHeight="1" thickBot="1" thickTop="1">
      <c r="A80" s="23"/>
      <c r="B80" s="883"/>
      <c r="C80" s="884"/>
      <c r="D80" s="884"/>
      <c r="E80" s="884"/>
      <c r="F80" s="884"/>
      <c r="G80" s="884"/>
      <c r="H80" s="884"/>
      <c r="I80" s="884"/>
      <c r="J80" s="884"/>
      <c r="K80" s="884"/>
      <c r="L80" s="884"/>
      <c r="M80" s="884"/>
      <c r="N80" s="884"/>
      <c r="O80" s="884"/>
      <c r="P80" s="884"/>
      <c r="Q80" s="884"/>
      <c r="R80" s="884"/>
      <c r="S80" s="884"/>
      <c r="T80" s="885"/>
      <c r="U80" s="888"/>
      <c r="V80" s="889"/>
      <c r="W80" s="890"/>
      <c r="X80" s="891"/>
      <c r="Y80" s="149"/>
      <c r="Z80" s="150"/>
      <c r="AA80" s="140"/>
      <c r="AB80" s="107"/>
      <c r="AC80" s="49"/>
      <c r="AD80" s="49"/>
      <c r="AE80" s="855" t="s">
        <v>63</v>
      </c>
      <c r="AF80" s="856"/>
      <c r="AG80" s="856"/>
      <c r="AH80" s="857"/>
      <c r="AI80" s="419"/>
      <c r="AJ80" s="419"/>
      <c r="AK80" s="855" t="s">
        <v>64</v>
      </c>
      <c r="AL80" s="856"/>
      <c r="AM80" s="856"/>
      <c r="AN80" s="857"/>
      <c r="AO80" s="861"/>
      <c r="AP80" s="862"/>
      <c r="AQ80" s="863"/>
      <c r="AR80" s="864"/>
      <c r="AS80" s="864"/>
      <c r="AT80" s="864"/>
      <c r="AU80" s="864"/>
      <c r="AV80" s="865"/>
      <c r="AW80" s="124"/>
      <c r="AX80" s="125"/>
      <c r="AY80" s="133"/>
      <c r="AZ80" s="393"/>
      <c r="BA80" s="396"/>
      <c r="BB80" s="48"/>
      <c r="BC80" s="48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52" customFormat="1" ht="39.75" customHeight="1" thickBot="1" thickTop="1">
      <c r="A81" s="23"/>
      <c r="B81" s="866" t="s">
        <v>98</v>
      </c>
      <c r="C81" s="867"/>
      <c r="D81" s="867"/>
      <c r="E81" s="867"/>
      <c r="F81" s="867"/>
      <c r="G81" s="867"/>
      <c r="H81" s="867"/>
      <c r="I81" s="867"/>
      <c r="J81" s="867"/>
      <c r="K81" s="867"/>
      <c r="L81" s="867"/>
      <c r="M81" s="867"/>
      <c r="N81" s="867"/>
      <c r="O81" s="867"/>
      <c r="P81" s="867"/>
      <c r="Q81" s="867"/>
      <c r="R81" s="867"/>
      <c r="S81" s="867"/>
      <c r="T81" s="868"/>
      <c r="U81" s="50" t="s">
        <v>65</v>
      </c>
      <c r="V81" s="869"/>
      <c r="W81" s="870"/>
      <c r="X81" s="871"/>
      <c r="Y81" s="151"/>
      <c r="Z81" s="152"/>
      <c r="AA81" s="142"/>
      <c r="AB81" s="141"/>
      <c r="AC81" s="49"/>
      <c r="AD81" s="49"/>
      <c r="AE81" s="858"/>
      <c r="AF81" s="859"/>
      <c r="AG81" s="859"/>
      <c r="AH81" s="860"/>
      <c r="AI81" s="420"/>
      <c r="AJ81" s="420"/>
      <c r="AK81" s="858"/>
      <c r="AL81" s="859"/>
      <c r="AM81" s="859"/>
      <c r="AN81" s="860"/>
      <c r="AO81" s="872"/>
      <c r="AP81" s="873"/>
      <c r="AQ81" s="874"/>
      <c r="AR81" s="875"/>
      <c r="AS81" s="875"/>
      <c r="AT81" s="875"/>
      <c r="AU81" s="875"/>
      <c r="AV81" s="876"/>
      <c r="AW81" s="137"/>
      <c r="AX81" s="135"/>
      <c r="AY81" s="136"/>
      <c r="AZ81" s="394"/>
      <c r="BA81" s="400"/>
      <c r="BB81" s="48"/>
      <c r="BC81" s="4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44" customFormat="1" ht="39.75" customHeight="1" thickBot="1" thickTop="1">
      <c r="A82" s="2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33"/>
      <c r="M82" s="33"/>
      <c r="N82" s="33"/>
      <c r="O82" s="33"/>
      <c r="P82" s="33"/>
      <c r="Q82" s="33"/>
      <c r="R82" s="33"/>
      <c r="S82" s="33"/>
      <c r="T82" s="109" t="s">
        <v>66</v>
      </c>
      <c r="U82" s="54" t="s">
        <v>136</v>
      </c>
      <c r="V82" s="55"/>
      <c r="W82" s="55"/>
      <c r="X82" s="852" t="s">
        <v>66</v>
      </c>
      <c r="Y82" s="852"/>
      <c r="Z82" s="853"/>
      <c r="AA82" s="143">
        <v>0</v>
      </c>
      <c r="AB82" s="144">
        <v>0</v>
      </c>
      <c r="AC82" s="56"/>
      <c r="AD82" s="37"/>
      <c r="AE82" s="17" t="s">
        <v>67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854"/>
      <c r="AV82" s="854"/>
      <c r="AW82" s="854"/>
      <c r="AX82" s="854" t="s">
        <v>66</v>
      </c>
      <c r="AY82" s="854"/>
      <c r="AZ82" s="854"/>
      <c r="BA82" s="401"/>
      <c r="BB82" s="48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65" customFormat="1" ht="24.75" customHeight="1" thickTop="1">
      <c r="A83" s="2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7"/>
      <c r="M83" s="58"/>
      <c r="N83" s="58"/>
      <c r="O83" s="58"/>
      <c r="P83" s="58"/>
      <c r="Q83" s="58"/>
      <c r="R83" s="58"/>
      <c r="S83" s="59"/>
      <c r="T83" s="23"/>
      <c r="U83" s="34"/>
      <c r="V83" s="36"/>
      <c r="W83" s="60"/>
      <c r="X83" s="60"/>
      <c r="Y83" s="61"/>
      <c r="Z83" s="61"/>
      <c r="AA83" s="61"/>
      <c r="AB83" s="62"/>
      <c r="AC83" s="62"/>
      <c r="AD83" s="62"/>
      <c r="AE83" s="62"/>
      <c r="AF83" s="62"/>
      <c r="AG83" s="846" t="s">
        <v>68</v>
      </c>
      <c r="AH83" s="846"/>
      <c r="AI83" s="846"/>
      <c r="AJ83" s="846"/>
      <c r="AK83" s="846"/>
      <c r="AL83" s="846"/>
      <c r="AM83" s="846"/>
      <c r="AN83" s="846"/>
      <c r="AO83" s="846"/>
      <c r="AP83" s="846"/>
      <c r="AQ83" s="846"/>
      <c r="AR83" s="846"/>
      <c r="AS83" s="846"/>
      <c r="AT83" s="846"/>
      <c r="AU83" s="846"/>
      <c r="AV83" s="846"/>
      <c r="AW83" s="846"/>
      <c r="AX83" s="846"/>
      <c r="AY83" s="846"/>
      <c r="AZ83" s="846"/>
      <c r="BA83" s="846"/>
      <c r="BB83" s="64"/>
      <c r="BC83" s="6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2:53" s="23" customFormat="1" ht="30.7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845" t="s">
        <v>99</v>
      </c>
      <c r="V84" s="845"/>
      <c r="W84" s="845"/>
      <c r="X84" s="845"/>
      <c r="Y84" s="30"/>
      <c r="Z84" s="30"/>
      <c r="AA84" s="30"/>
      <c r="AB84" s="31"/>
      <c r="AC84" s="31"/>
      <c r="AD84" s="31"/>
      <c r="AE84" s="31"/>
      <c r="AF84" s="31"/>
      <c r="AG84" s="846" t="s">
        <v>99</v>
      </c>
      <c r="AH84" s="846"/>
      <c r="AI84" s="846"/>
      <c r="AJ84" s="846"/>
      <c r="AK84" s="846"/>
      <c r="AL84" s="846"/>
      <c r="AM84" s="846"/>
      <c r="AN84" s="846"/>
      <c r="AO84" s="846"/>
      <c r="AP84" s="846"/>
      <c r="AQ84" s="846"/>
      <c r="AR84" s="846"/>
      <c r="AS84" s="846"/>
      <c r="AT84" s="846"/>
      <c r="AU84" s="846"/>
      <c r="AV84" s="846"/>
      <c r="AW84" s="846"/>
      <c r="AX84" s="846"/>
      <c r="AY84" s="846"/>
      <c r="AZ84" s="846"/>
      <c r="BA84" s="846"/>
    </row>
    <row r="85" spans="2:53" s="23" customFormat="1" ht="30.7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116"/>
      <c r="V85" s="116"/>
      <c r="W85" s="116"/>
      <c r="X85" s="116"/>
      <c r="Y85" s="30"/>
      <c r="Z85" s="30"/>
      <c r="AA85" s="30"/>
      <c r="AB85" s="31"/>
      <c r="AC85" s="31"/>
      <c r="AD85" s="31"/>
      <c r="AE85" s="31"/>
      <c r="AF85" s="31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</row>
    <row r="86" spans="2:53" s="23" customFormat="1" ht="33.75" customHeight="1" thickBo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Y86" s="30"/>
      <c r="Z86" s="30"/>
      <c r="AA86" s="30"/>
      <c r="AB86" s="31"/>
      <c r="AC86" s="31"/>
      <c r="AD86" s="31"/>
      <c r="AE86" s="31"/>
      <c r="AF86" s="31"/>
      <c r="AG86" s="63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</row>
    <row r="87" spans="2:57" s="23" customFormat="1" ht="78.75" customHeight="1" thickBot="1">
      <c r="B87" s="599" t="s">
        <v>81</v>
      </c>
      <c r="C87" s="600"/>
      <c r="D87" s="600"/>
      <c r="E87" s="600"/>
      <c r="F87" s="600"/>
      <c r="G87" s="600"/>
      <c r="H87" s="600"/>
      <c r="I87" s="600"/>
      <c r="J87" s="600"/>
      <c r="K87" s="600"/>
      <c r="L87" s="600"/>
      <c r="M87" s="600"/>
      <c r="N87" s="600"/>
      <c r="O87" s="600"/>
      <c r="P87" s="600"/>
      <c r="Q87" s="600"/>
      <c r="R87" s="600"/>
      <c r="S87" s="600"/>
      <c r="T87" s="849" t="s">
        <v>83</v>
      </c>
      <c r="U87" s="850"/>
      <c r="V87" s="850"/>
      <c r="W87" s="850"/>
      <c r="X87" s="850"/>
      <c r="Y87" s="850"/>
      <c r="Z87" s="850"/>
      <c r="AA87" s="850"/>
      <c r="AB87" s="850"/>
      <c r="AC87" s="850"/>
      <c r="AD87" s="601"/>
      <c r="AE87" s="602" t="s">
        <v>121</v>
      </c>
      <c r="AF87" s="603" t="s">
        <v>120</v>
      </c>
      <c r="AG87" s="603" t="s">
        <v>89</v>
      </c>
      <c r="AH87" s="603" t="s">
        <v>74</v>
      </c>
      <c r="AI87" s="603"/>
      <c r="AJ87" s="603" t="s">
        <v>90</v>
      </c>
      <c r="AK87" s="322"/>
      <c r="AL87" s="603"/>
      <c r="AM87" s="603"/>
      <c r="AN87" s="603"/>
      <c r="AO87" s="603" t="s">
        <v>95</v>
      </c>
      <c r="AP87" s="604"/>
      <c r="AQ87" s="605" t="s">
        <v>139</v>
      </c>
      <c r="AR87" s="606"/>
      <c r="AS87" s="604"/>
      <c r="AT87" s="604"/>
      <c r="AU87" s="604"/>
      <c r="AV87" s="604"/>
      <c r="AW87" s="604"/>
      <c r="AX87" s="607">
        <v>4</v>
      </c>
      <c r="AY87" s="607">
        <v>0.1</v>
      </c>
      <c r="AZ87" s="607">
        <v>3.9</v>
      </c>
      <c r="BA87" s="607"/>
      <c r="BB87" s="607">
        <v>4</v>
      </c>
      <c r="BC87" s="607">
        <v>0.1</v>
      </c>
      <c r="BD87" s="607">
        <v>3.9</v>
      </c>
      <c r="BE87" s="704"/>
    </row>
    <row r="88" spans="2:57" s="23" customFormat="1" ht="78.75" customHeight="1">
      <c r="B88" s="608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609"/>
      <c r="AE88" s="610"/>
      <c r="AF88" s="610"/>
      <c r="AG88" s="610"/>
      <c r="AH88" s="610"/>
      <c r="AI88" s="610"/>
      <c r="AJ88" s="610"/>
      <c r="AL88" s="610"/>
      <c r="AM88" s="610"/>
      <c r="AN88" s="610"/>
      <c r="AO88" s="610"/>
      <c r="AP88" s="422"/>
      <c r="AQ88" s="611"/>
      <c r="AR88" s="612"/>
      <c r="AS88" s="422"/>
      <c r="AT88" s="422"/>
      <c r="AU88" s="422"/>
      <c r="AV88" s="422"/>
      <c r="AW88" s="422"/>
      <c r="AX88" s="613"/>
      <c r="AY88" s="613"/>
      <c r="AZ88" s="613"/>
      <c r="BA88" s="613"/>
      <c r="BB88" s="613"/>
      <c r="BC88" s="613"/>
      <c r="BD88" s="613"/>
      <c r="BE88" s="613"/>
    </row>
    <row r="89" spans="2:56" s="23" customFormat="1" ht="33.7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V89" s="66"/>
      <c r="W89" s="66"/>
      <c r="X89" s="66"/>
      <c r="Y89" s="67"/>
      <c r="Z89" s="67"/>
      <c r="AA89" s="67"/>
      <c r="AB89" s="67"/>
      <c r="AC89" s="67"/>
      <c r="AD89" s="67"/>
      <c r="AE89" s="67"/>
      <c r="AF89" s="848" t="s">
        <v>267</v>
      </c>
      <c r="AG89" s="848"/>
      <c r="AH89" s="848"/>
      <c r="AI89" s="848"/>
      <c r="AJ89" s="848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68"/>
    </row>
    <row r="90" spans="21:56" s="23" customFormat="1" ht="24.75" customHeight="1">
      <c r="U90" s="69"/>
      <c r="V90" s="64"/>
      <c r="W90" s="64"/>
      <c r="X90" s="64"/>
      <c r="Y90" s="67"/>
      <c r="Z90" s="67"/>
      <c r="AA90" s="70"/>
      <c r="AB90" s="67"/>
      <c r="AC90" s="67"/>
      <c r="AD90" s="67"/>
      <c r="AE90" s="64"/>
      <c r="AF90" s="67"/>
      <c r="AG90" s="67"/>
      <c r="AH90" s="67"/>
      <c r="AI90" s="67"/>
      <c r="AJ90" s="67"/>
      <c r="AK90" s="64"/>
      <c r="AL90" s="64"/>
      <c r="AM90" s="64"/>
      <c r="AN90" s="67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</row>
    <row r="91" spans="21:56" s="23" customFormat="1" ht="24.75" customHeight="1">
      <c r="U91" s="69"/>
      <c r="V91" s="36"/>
      <c r="W91" s="36"/>
      <c r="X91" s="36"/>
      <c r="Y91" s="36"/>
      <c r="Z91" s="71"/>
      <c r="AA91" s="72"/>
      <c r="AB91" s="73"/>
      <c r="AC91" s="74"/>
      <c r="AD91" s="74"/>
      <c r="AE91" s="74"/>
      <c r="AF91" s="74"/>
      <c r="AG91" s="74"/>
      <c r="AH91" s="67"/>
      <c r="AI91" s="67"/>
      <c r="AJ91" s="67"/>
      <c r="AK91" s="64"/>
      <c r="AL91" s="64"/>
      <c r="AM91" s="64"/>
      <c r="AN91" s="67"/>
      <c r="AO91" s="75"/>
      <c r="AP91" s="76"/>
      <c r="AQ91" s="75"/>
      <c r="AR91" s="76"/>
      <c r="AS91" s="33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8"/>
    </row>
    <row r="92" spans="21:53" s="23" customFormat="1" ht="36.75" customHeight="1">
      <c r="U92" s="69"/>
      <c r="V92" s="110" t="s">
        <v>69</v>
      </c>
      <c r="W92" s="79"/>
      <c r="X92" s="739" t="s">
        <v>172</v>
      </c>
      <c r="Y92" s="159"/>
      <c r="Z92" s="159"/>
      <c r="AA92" s="160" t="s">
        <v>278</v>
      </c>
      <c r="AB92" s="164"/>
      <c r="AC92" s="160"/>
      <c r="AD92" s="162" t="s">
        <v>70</v>
      </c>
      <c r="AE92" s="165"/>
      <c r="AF92" s="80"/>
      <c r="AG92" s="851" t="s">
        <v>138</v>
      </c>
      <c r="AH92" s="851"/>
      <c r="AI92" s="851"/>
      <c r="AJ92" s="851"/>
      <c r="AK92" s="851"/>
      <c r="AL92" s="851"/>
      <c r="AM92" s="851"/>
      <c r="AN92" s="851"/>
      <c r="AO92" s="851"/>
      <c r="AP92" s="851"/>
      <c r="AQ92" s="851"/>
      <c r="AR92" s="851"/>
      <c r="AS92" s="851"/>
      <c r="AT92" s="851"/>
      <c r="AU92" s="160" t="s">
        <v>312</v>
      </c>
      <c r="AV92" s="160"/>
      <c r="AW92" s="160"/>
      <c r="AX92" s="161"/>
      <c r="AY92" s="160"/>
      <c r="AZ92" s="162" t="s">
        <v>70</v>
      </c>
      <c r="BA92" s="163"/>
    </row>
    <row r="93" spans="2:52" s="78" customFormat="1" ht="38.2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4"/>
      <c r="V93" s="82"/>
      <c r="W93" s="79"/>
      <c r="X93" s="83"/>
      <c r="Y93" s="84" t="s">
        <v>71</v>
      </c>
      <c r="AA93" s="85"/>
      <c r="AB93" s="86" t="s">
        <v>72</v>
      </c>
      <c r="AC93" s="87"/>
      <c r="AD93" s="87"/>
      <c r="AE93" s="87"/>
      <c r="AF93" s="87"/>
      <c r="AG93" s="851"/>
      <c r="AH93" s="851"/>
      <c r="AI93" s="851"/>
      <c r="AJ93" s="851"/>
      <c r="AK93" s="851"/>
      <c r="AL93" s="851"/>
      <c r="AM93" s="851"/>
      <c r="AN93" s="851"/>
      <c r="AO93" s="851"/>
      <c r="AP93" s="851"/>
      <c r="AQ93" s="851"/>
      <c r="AR93" s="851"/>
      <c r="AS93" s="851"/>
      <c r="AT93" s="851"/>
      <c r="AU93" s="85"/>
      <c r="AW93" s="86" t="s">
        <v>72</v>
      </c>
      <c r="AX93" s="87"/>
      <c r="AY93" s="87"/>
      <c r="AZ93" s="87"/>
    </row>
    <row r="94" spans="2:52" s="23" customFormat="1" ht="37.5" customHeight="1">
      <c r="B94" s="183"/>
      <c r="U94" s="89"/>
      <c r="V94" s="110" t="s">
        <v>69</v>
      </c>
      <c r="W94" s="79"/>
      <c r="X94" s="739" t="s">
        <v>302</v>
      </c>
      <c r="Y94" s="159"/>
      <c r="Z94" s="159"/>
      <c r="AA94" s="160" t="s">
        <v>342</v>
      </c>
      <c r="AB94" s="164"/>
      <c r="AC94" s="160"/>
      <c r="AD94" s="83"/>
      <c r="AE94" s="85"/>
      <c r="AF94" s="93"/>
      <c r="AH94" s="67"/>
      <c r="AI94" s="67"/>
      <c r="AJ94" s="67"/>
      <c r="AK94" s="67"/>
      <c r="AL94" s="67"/>
      <c r="AM94" s="67"/>
      <c r="AN94" s="67"/>
      <c r="AO94" s="90"/>
      <c r="AP94" s="90"/>
      <c r="AQ94" s="90"/>
      <c r="AS94" s="90"/>
      <c r="AT94" s="90"/>
      <c r="AU94" s="94"/>
      <c r="AV94" s="94"/>
      <c r="AW94" s="95"/>
      <c r="AX94" s="94"/>
      <c r="AY94" s="94"/>
      <c r="AZ94" s="81"/>
    </row>
    <row r="95" spans="21:52" s="23" customFormat="1" ht="24.75" customHeight="1">
      <c r="U95" s="69"/>
      <c r="V95" s="82"/>
      <c r="W95" s="79"/>
      <c r="X95" s="83"/>
      <c r="Y95" s="84" t="s">
        <v>71</v>
      </c>
      <c r="Z95" s="78"/>
      <c r="AA95" s="85"/>
      <c r="AB95" s="86" t="s">
        <v>72</v>
      </c>
      <c r="AC95" s="87"/>
      <c r="AD95" s="80"/>
      <c r="AE95" s="81"/>
      <c r="AF95" s="80"/>
      <c r="AH95" s="67"/>
      <c r="AI95" s="67"/>
      <c r="AJ95" s="67"/>
      <c r="AK95" s="64"/>
      <c r="AL95" s="64"/>
      <c r="AM95" s="64"/>
      <c r="AN95" s="67"/>
      <c r="AO95" s="98"/>
      <c r="AP95" s="79"/>
      <c r="AQ95" s="79"/>
      <c r="AR95" s="90"/>
      <c r="AS95" s="90"/>
      <c r="AT95" s="83"/>
      <c r="AU95" s="80"/>
      <c r="AV95" s="93"/>
      <c r="AW95" s="93"/>
      <c r="AX95" s="81"/>
      <c r="AY95" s="93"/>
      <c r="AZ95" s="80"/>
    </row>
    <row r="96" spans="2:52" s="228" customFormat="1" ht="39.75" customHeight="1">
      <c r="B96" s="847"/>
      <c r="C96" s="847"/>
      <c r="D96" s="847"/>
      <c r="E96" s="847"/>
      <c r="F96" s="847"/>
      <c r="G96" s="847"/>
      <c r="H96" s="847"/>
      <c r="I96" s="847"/>
      <c r="J96" s="847"/>
      <c r="K96" s="847"/>
      <c r="L96" s="847"/>
      <c r="M96" s="847"/>
      <c r="N96" s="847"/>
      <c r="O96" s="847"/>
      <c r="P96" s="847"/>
      <c r="Q96" s="847"/>
      <c r="R96" s="847"/>
      <c r="S96" s="847"/>
      <c r="T96" s="847"/>
      <c r="U96" s="847"/>
      <c r="V96" s="847"/>
      <c r="W96" s="847"/>
      <c r="X96" s="847"/>
      <c r="Y96" s="847"/>
      <c r="Z96" s="847"/>
      <c r="AA96" s="230"/>
      <c r="AB96" s="231"/>
      <c r="AC96" s="231"/>
      <c r="AE96" s="231"/>
      <c r="AF96" s="231"/>
      <c r="AH96" s="232"/>
      <c r="AI96" s="232"/>
      <c r="AJ96" s="232"/>
      <c r="AK96" s="232"/>
      <c r="AL96" s="232"/>
      <c r="AM96" s="232"/>
      <c r="AN96" s="232"/>
      <c r="AO96" s="231"/>
      <c r="AP96" s="233"/>
      <c r="AQ96" s="231"/>
      <c r="AS96" s="229"/>
      <c r="AU96" s="230"/>
      <c r="AW96" s="231"/>
      <c r="AX96" s="231"/>
      <c r="AY96" s="231"/>
      <c r="AZ96" s="231"/>
    </row>
    <row r="97" spans="22:53" s="23" customFormat="1" ht="14.25" customHeight="1">
      <c r="V97" s="64"/>
      <c r="W97" s="64"/>
      <c r="X97" s="64"/>
      <c r="Y97" s="99"/>
      <c r="Z97" s="99"/>
      <c r="AA97" s="99"/>
      <c r="AB97" s="99"/>
      <c r="AC97" s="99"/>
      <c r="AD97" s="99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64"/>
      <c r="AT97" s="64"/>
      <c r="AU97" s="64"/>
      <c r="AV97" s="64"/>
      <c r="AW97" s="64"/>
      <c r="AX97" s="64"/>
      <c r="AY97" s="64"/>
      <c r="AZ97" s="64"/>
      <c r="BA97" s="64"/>
    </row>
    <row r="98" spans="21:53" s="23" customFormat="1" ht="18" customHeight="1">
      <c r="U98" s="101"/>
      <c r="V98" s="22"/>
      <c r="W98" s="102"/>
      <c r="X98" s="61"/>
      <c r="Y98" s="99"/>
      <c r="Z98" s="99"/>
      <c r="AA98" s="99"/>
      <c r="AB98" s="99"/>
      <c r="AC98" s="99"/>
      <c r="AD98" s="99"/>
      <c r="AE98" s="67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64"/>
      <c r="AT98" s="7"/>
      <c r="AU98" s="7"/>
      <c r="AV98" s="7"/>
      <c r="AW98" s="7"/>
      <c r="AX98" s="7"/>
      <c r="AY98" s="7"/>
      <c r="AZ98" s="64"/>
      <c r="BA98" s="64"/>
    </row>
    <row r="99" spans="21:51" s="23" customFormat="1" ht="14.25" customHeight="1">
      <c r="U99" s="69"/>
      <c r="Y99" s="103"/>
      <c r="Z99" s="103"/>
      <c r="AA99" s="70"/>
      <c r="AB99" s="103"/>
      <c r="AC99" s="103"/>
      <c r="AD99" s="103"/>
      <c r="AF99" s="70"/>
      <c r="AG99" s="70"/>
      <c r="AH99" s="103"/>
      <c r="AI99" s="103"/>
      <c r="AJ99" s="103"/>
      <c r="AN99" s="103"/>
      <c r="AO99" s="103"/>
      <c r="AS99" s="1"/>
      <c r="AT99" s="1"/>
      <c r="AU99" s="1"/>
      <c r="AV99" s="1"/>
      <c r="AW99" s="1"/>
      <c r="AX99" s="1"/>
      <c r="AY99" s="1"/>
    </row>
    <row r="100" spans="21:30" ht="12.75" customHeight="1">
      <c r="U100" s="1"/>
      <c r="V100" s="104"/>
      <c r="W100" s="1"/>
      <c r="X100" s="104"/>
      <c r="Y100" s="1"/>
      <c r="Z100" s="1"/>
      <c r="AA100" s="1"/>
      <c r="AB100" s="1"/>
      <c r="AC100" s="1"/>
      <c r="AD100" s="1"/>
    </row>
  </sheetData>
  <sheetProtection/>
  <mergeCells count="205">
    <mergeCell ref="T28:V28"/>
    <mergeCell ref="T29:V29"/>
    <mergeCell ref="W23:AC23"/>
    <mergeCell ref="W25:AC25"/>
    <mergeCell ref="W26:AC26"/>
    <mergeCell ref="W27:AC27"/>
    <mergeCell ref="W28:AC28"/>
    <mergeCell ref="W29:AC29"/>
    <mergeCell ref="T24:V24"/>
    <mergeCell ref="T25:V25"/>
    <mergeCell ref="T27:V27"/>
    <mergeCell ref="B1:BA1"/>
    <mergeCell ref="B2:BA2"/>
    <mergeCell ref="B3:BA3"/>
    <mergeCell ref="T4:U4"/>
    <mergeCell ref="X4:AR4"/>
    <mergeCell ref="T5:V5"/>
    <mergeCell ref="AZ5:BC5"/>
    <mergeCell ref="W6:AB6"/>
    <mergeCell ref="AY8:BE8"/>
    <mergeCell ref="AD6:AK6"/>
    <mergeCell ref="AZ6:BC6"/>
    <mergeCell ref="X5:AT5"/>
    <mergeCell ref="A7:V7"/>
    <mergeCell ref="W7:AC7"/>
    <mergeCell ref="AD7:AO7"/>
    <mergeCell ref="AZ7:BD7"/>
    <mergeCell ref="W9:Z9"/>
    <mergeCell ref="B11:B17"/>
    <mergeCell ref="T11:V17"/>
    <mergeCell ref="W11:AD17"/>
    <mergeCell ref="T8:V8"/>
    <mergeCell ref="W8:AC8"/>
    <mergeCell ref="AD8:AS8"/>
    <mergeCell ref="AE11:AF13"/>
    <mergeCell ref="AG11:AN13"/>
    <mergeCell ref="AO11:AO17"/>
    <mergeCell ref="AP11:AW13"/>
    <mergeCell ref="AS14:AS17"/>
    <mergeCell ref="AT14:AT17"/>
    <mergeCell ref="AU14:AU17"/>
    <mergeCell ref="AV14:AV17"/>
    <mergeCell ref="AW14:AW17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AR14:AR17"/>
    <mergeCell ref="AH15:AI16"/>
    <mergeCell ref="AJ15:AK16"/>
    <mergeCell ref="AL15:AM16"/>
    <mergeCell ref="AN15:AN17"/>
    <mergeCell ref="AX15:BA15"/>
    <mergeCell ref="BB15:BE15"/>
    <mergeCell ref="BK15:BK17"/>
    <mergeCell ref="AX16:AX17"/>
    <mergeCell ref="AY16:BA16"/>
    <mergeCell ref="BB16:BB17"/>
    <mergeCell ref="BC16:BE16"/>
    <mergeCell ref="AX14:BA14"/>
    <mergeCell ref="BB14:BE14"/>
    <mergeCell ref="T18:V18"/>
    <mergeCell ref="W18:AD18"/>
    <mergeCell ref="B19:BE19"/>
    <mergeCell ref="BI19:BI21"/>
    <mergeCell ref="B20:BE20"/>
    <mergeCell ref="T21:V21"/>
    <mergeCell ref="W21:AD21"/>
    <mergeCell ref="T30:V30"/>
    <mergeCell ref="T31:V31"/>
    <mergeCell ref="W31:AD31"/>
    <mergeCell ref="B32:AD32"/>
    <mergeCell ref="W30:AC30"/>
    <mergeCell ref="T22:V22"/>
    <mergeCell ref="W22:AD22"/>
    <mergeCell ref="T23:V23"/>
    <mergeCell ref="W24:AD24"/>
    <mergeCell ref="T26:V26"/>
    <mergeCell ref="B33:BE33"/>
    <mergeCell ref="T34:V34"/>
    <mergeCell ref="W34:AD34"/>
    <mergeCell ref="B36:AD36"/>
    <mergeCell ref="T35:V35"/>
    <mergeCell ref="W35:AC35"/>
    <mergeCell ref="T43:V43"/>
    <mergeCell ref="W42:AC42"/>
    <mergeCell ref="W43:AC43"/>
    <mergeCell ref="T41:V41"/>
    <mergeCell ref="W41:AD41"/>
    <mergeCell ref="B37:BE37"/>
    <mergeCell ref="T42:V42"/>
    <mergeCell ref="B39:AD39"/>
    <mergeCell ref="B40:BE40"/>
    <mergeCell ref="T48:V48"/>
    <mergeCell ref="T49:AD49"/>
    <mergeCell ref="T50:BE50"/>
    <mergeCell ref="T51:AD51"/>
    <mergeCell ref="B44:AD44"/>
    <mergeCell ref="B45:AD45"/>
    <mergeCell ref="B46:BE46"/>
    <mergeCell ref="B47:BE47"/>
    <mergeCell ref="B52:AD52"/>
    <mergeCell ref="B53:AD53"/>
    <mergeCell ref="B54:B61"/>
    <mergeCell ref="U54:V54"/>
    <mergeCell ref="AB54:AD61"/>
    <mergeCell ref="U57:V57"/>
    <mergeCell ref="AE57:AO57"/>
    <mergeCell ref="T58:U58"/>
    <mergeCell ref="AE58:AO58"/>
    <mergeCell ref="T59:U59"/>
    <mergeCell ref="AE59:AO59"/>
    <mergeCell ref="AE54:AO54"/>
    <mergeCell ref="U55:V55"/>
    <mergeCell ref="AE55:AO55"/>
    <mergeCell ref="U56:V56"/>
    <mergeCell ref="AE56:AO56"/>
    <mergeCell ref="T64:U64"/>
    <mergeCell ref="W64:X64"/>
    <mergeCell ref="Y64:Z64"/>
    <mergeCell ref="AC64:AS64"/>
    <mergeCell ref="AE60:AO60"/>
    <mergeCell ref="T61:V61"/>
    <mergeCell ref="AE61:AO61"/>
    <mergeCell ref="B63:Z63"/>
    <mergeCell ref="AB63:AY63"/>
    <mergeCell ref="T66:U66"/>
    <mergeCell ref="W66:X66"/>
    <mergeCell ref="Y66:Z66"/>
    <mergeCell ref="AC66:AS66"/>
    <mergeCell ref="AT64:AY64"/>
    <mergeCell ref="T65:U65"/>
    <mergeCell ref="W65:X65"/>
    <mergeCell ref="Y65:Z65"/>
    <mergeCell ref="AC65:AS65"/>
    <mergeCell ref="AT65:AY65"/>
    <mergeCell ref="AW70:AX71"/>
    <mergeCell ref="AY70:AZ71"/>
    <mergeCell ref="BA70:BA71"/>
    <mergeCell ref="AT66:AY66"/>
    <mergeCell ref="T68:BC68"/>
    <mergeCell ref="B70:T72"/>
    <mergeCell ref="U70:U72"/>
    <mergeCell ref="V70:X72"/>
    <mergeCell ref="Y70:Z71"/>
    <mergeCell ref="AA70:AB71"/>
    <mergeCell ref="B73:T75"/>
    <mergeCell ref="U73:U75"/>
    <mergeCell ref="V73:X73"/>
    <mergeCell ref="B76:T77"/>
    <mergeCell ref="U76:U77"/>
    <mergeCell ref="AQ70:AV72"/>
    <mergeCell ref="AE70:AH72"/>
    <mergeCell ref="AK70:AN72"/>
    <mergeCell ref="AO70:AP72"/>
    <mergeCell ref="AQ74:AV74"/>
    <mergeCell ref="V75:X75"/>
    <mergeCell ref="AO75:AP75"/>
    <mergeCell ref="AQ75:AV75"/>
    <mergeCell ref="AE73:AH77"/>
    <mergeCell ref="V76:X76"/>
    <mergeCell ref="AO76:AP76"/>
    <mergeCell ref="AQ76:AV76"/>
    <mergeCell ref="V77:X77"/>
    <mergeCell ref="AO77:AP77"/>
    <mergeCell ref="AQ77:AV77"/>
    <mergeCell ref="AK73:AN77"/>
    <mergeCell ref="AO73:AP73"/>
    <mergeCell ref="AQ73:AV73"/>
    <mergeCell ref="V74:X74"/>
    <mergeCell ref="AO74:AP74"/>
    <mergeCell ref="V79:X79"/>
    <mergeCell ref="AO79:AP79"/>
    <mergeCell ref="AQ79:AV79"/>
    <mergeCell ref="V78:X78"/>
    <mergeCell ref="AE78:AH79"/>
    <mergeCell ref="AE80:AH81"/>
    <mergeCell ref="B81:T81"/>
    <mergeCell ref="V81:X81"/>
    <mergeCell ref="AO81:AP81"/>
    <mergeCell ref="AQ81:AV81"/>
    <mergeCell ref="B78:T80"/>
    <mergeCell ref="U78:U80"/>
    <mergeCell ref="V80:X80"/>
    <mergeCell ref="AK78:AN79"/>
    <mergeCell ref="AO78:AP78"/>
    <mergeCell ref="AQ78:AV78"/>
    <mergeCell ref="X82:Z82"/>
    <mergeCell ref="AU82:AW82"/>
    <mergeCell ref="AX82:AZ82"/>
    <mergeCell ref="AG83:BA83"/>
    <mergeCell ref="AK80:AN81"/>
    <mergeCell ref="AO80:AP80"/>
    <mergeCell ref="AQ80:AV80"/>
    <mergeCell ref="U84:X84"/>
    <mergeCell ref="AG84:BA84"/>
    <mergeCell ref="B96:Z96"/>
    <mergeCell ref="AF89:BC89"/>
    <mergeCell ref="T87:AC87"/>
    <mergeCell ref="AG92:AT93"/>
  </mergeCells>
  <printOptions/>
  <pageMargins left="1.1811023622047245" right="0.1968503937007874" top="0.1968503937007874" bottom="0.1968503937007874" header="0.5118110236220472" footer="0.5118110236220472"/>
  <pageSetup fitToHeight="1" fitToWidth="1" horizontalDpi="600" verticalDpi="600" orientation="portrait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view="pageBreakPreview" zoomScale="30" zoomScaleNormal="30" zoomScaleSheetLayoutView="30" zoomScalePageLayoutView="0" workbookViewId="0" topLeftCell="A1">
      <selection activeCell="A11" sqref="A11"/>
    </sheetView>
  </sheetViews>
  <sheetFormatPr defaultColWidth="10.125" defaultRowHeight="12.75"/>
  <cols>
    <col min="1" max="1" width="25.625" style="1" customWidth="1"/>
    <col min="2" max="2" width="10.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2.75390625" style="6" customWidth="1"/>
    <col min="32" max="32" width="15.625" style="6" customWidth="1"/>
    <col min="33" max="33" width="16.75390625" style="6" customWidth="1"/>
    <col min="34" max="35" width="10.75390625" style="6" customWidth="1"/>
    <col min="36" max="36" width="12.125" style="6" customWidth="1"/>
    <col min="37" max="37" width="12.75390625" style="6" customWidth="1"/>
    <col min="38" max="39" width="13.625" style="6" customWidth="1"/>
    <col min="40" max="40" width="15.75390625" style="6" customWidth="1"/>
    <col min="41" max="41" width="17.00390625" style="6" customWidth="1"/>
    <col min="42" max="42" width="14.00390625" style="1" customWidth="1"/>
    <col min="43" max="43" width="16.125" style="1" customWidth="1"/>
    <col min="44" max="49" width="10.75390625" style="1" customWidth="1"/>
    <col min="50" max="50" width="16.00390625" style="1" customWidth="1"/>
    <col min="51" max="51" width="14.75390625" style="1" customWidth="1"/>
    <col min="52" max="53" width="10.75390625" style="1" customWidth="1"/>
    <col min="54" max="54" width="13.625" style="1" customWidth="1"/>
    <col min="55" max="55" width="13.375" style="1" customWidth="1"/>
    <col min="56" max="56" width="10.75390625" style="1" customWidth="1"/>
    <col min="57" max="57" width="12.37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75" customHeight="1">
      <c r="B1" s="1188" t="s">
        <v>118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</row>
    <row r="2" spans="2:53" ht="12.75" customHeight="1"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</row>
    <row r="3" spans="2:53" ht="68.25" customHeight="1">
      <c r="B3" s="1190" t="s">
        <v>362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</row>
    <row r="4" spans="2:53" ht="48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191" t="s">
        <v>87</v>
      </c>
      <c r="U4" s="1191"/>
      <c r="V4" s="182"/>
      <c r="W4" s="182"/>
      <c r="X4" s="1192" t="s">
        <v>314</v>
      </c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82"/>
      <c r="AT4" s="182"/>
      <c r="AU4" s="182"/>
      <c r="AV4" s="182"/>
      <c r="AW4" s="182"/>
      <c r="AX4" s="182"/>
      <c r="AY4" s="182"/>
      <c r="AZ4" s="182"/>
      <c r="BA4" s="182"/>
    </row>
    <row r="5" spans="20:56" ht="57.75" customHeight="1">
      <c r="T5" s="1193" t="s">
        <v>123</v>
      </c>
      <c r="U5" s="1193"/>
      <c r="V5" s="1193"/>
      <c r="W5" s="184"/>
      <c r="X5" s="1180" t="s">
        <v>315</v>
      </c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80"/>
      <c r="AP5" s="1180"/>
      <c r="AQ5" s="1180"/>
      <c r="AR5" s="1180"/>
      <c r="AS5" s="1180"/>
      <c r="AT5" s="1180"/>
      <c r="AU5" s="169" t="s">
        <v>1</v>
      </c>
      <c r="AV5" s="100"/>
      <c r="AW5" s="179"/>
      <c r="AX5" s="179"/>
      <c r="AY5" s="179"/>
      <c r="AZ5" s="1194" t="s">
        <v>168</v>
      </c>
      <c r="BA5" s="1194"/>
      <c r="BB5" s="1194"/>
      <c r="BC5" s="1194"/>
      <c r="BD5" s="14"/>
    </row>
    <row r="6" spans="23:56" ht="43.5" customHeight="1">
      <c r="W6" s="1195" t="s">
        <v>102</v>
      </c>
      <c r="X6" s="1195"/>
      <c r="Y6" s="1195"/>
      <c r="Z6" s="1195"/>
      <c r="AA6" s="1195"/>
      <c r="AB6" s="1195"/>
      <c r="AC6" s="166" t="s">
        <v>2</v>
      </c>
      <c r="AD6" s="1178" t="s">
        <v>214</v>
      </c>
      <c r="AE6" s="1178"/>
      <c r="AF6" s="1178"/>
      <c r="AG6" s="1178"/>
      <c r="AH6" s="1178"/>
      <c r="AI6" s="1178"/>
      <c r="AJ6" s="1178"/>
      <c r="AK6" s="1178"/>
      <c r="AL6" s="270"/>
      <c r="AM6" s="270"/>
      <c r="AN6" s="258"/>
      <c r="AO6" s="258"/>
      <c r="AP6" s="167"/>
      <c r="AQ6" s="168"/>
      <c r="AR6" s="169"/>
      <c r="AS6" s="170"/>
      <c r="AT6" s="112"/>
      <c r="AU6" s="234" t="s">
        <v>3</v>
      </c>
      <c r="AV6" s="235"/>
      <c r="AW6" s="235"/>
      <c r="AX6" s="235"/>
      <c r="AY6" s="179"/>
      <c r="AZ6" s="1179" t="s">
        <v>4</v>
      </c>
      <c r="BA6" s="1179"/>
      <c r="BB6" s="1179"/>
      <c r="BC6" s="1179"/>
      <c r="BD6" s="14"/>
    </row>
    <row r="7" spans="1:56" ht="42" customHeight="1">
      <c r="A7" s="1181" t="s">
        <v>116</v>
      </c>
      <c r="B7" s="1181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182" t="s">
        <v>114</v>
      </c>
      <c r="X7" s="1182"/>
      <c r="Y7" s="1182"/>
      <c r="Z7" s="1182"/>
      <c r="AA7" s="1182"/>
      <c r="AB7" s="1182"/>
      <c r="AC7" s="1182"/>
      <c r="AD7" s="1183" t="s">
        <v>166</v>
      </c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72"/>
      <c r="AQ7" s="173"/>
      <c r="AR7" s="174"/>
      <c r="AS7" s="157"/>
      <c r="AT7" s="112"/>
      <c r="AU7" s="176" t="s">
        <v>5</v>
      </c>
      <c r="AV7" s="179"/>
      <c r="AW7" s="179"/>
      <c r="AX7" s="179"/>
      <c r="AY7" s="179"/>
      <c r="AZ7" s="1184" t="s">
        <v>169</v>
      </c>
      <c r="BA7" s="1184"/>
      <c r="BB7" s="1184"/>
      <c r="BC7" s="1184"/>
      <c r="BD7" s="1184"/>
    </row>
    <row r="8" spans="20:57" ht="72.75" customHeight="1">
      <c r="T8" s="1174" t="s">
        <v>115</v>
      </c>
      <c r="U8" s="1174"/>
      <c r="V8" s="1174"/>
      <c r="W8" s="1175" t="s">
        <v>100</v>
      </c>
      <c r="X8" s="1175"/>
      <c r="Y8" s="1175"/>
      <c r="Z8" s="1175"/>
      <c r="AA8" s="1175"/>
      <c r="AB8" s="1175"/>
      <c r="AC8" s="1175"/>
      <c r="AD8" s="1176" t="s">
        <v>119</v>
      </c>
      <c r="AE8" s="1176"/>
      <c r="AF8" s="1176"/>
      <c r="AG8" s="1176"/>
      <c r="AH8" s="1176"/>
      <c r="AI8" s="1176"/>
      <c r="AJ8" s="1176"/>
      <c r="AK8" s="1176"/>
      <c r="AL8" s="1176"/>
      <c r="AM8" s="1176"/>
      <c r="AN8" s="1176"/>
      <c r="AO8" s="1176"/>
      <c r="AP8" s="1176"/>
      <c r="AQ8" s="1176"/>
      <c r="AR8" s="1176"/>
      <c r="AS8" s="1176"/>
      <c r="AT8" s="112"/>
      <c r="AU8" s="176" t="s">
        <v>6</v>
      </c>
      <c r="AV8" s="170"/>
      <c r="AW8" s="170"/>
      <c r="AX8" s="170"/>
      <c r="AY8" s="1177" t="s">
        <v>250</v>
      </c>
      <c r="AZ8" s="1177"/>
      <c r="BA8" s="1177"/>
      <c r="BB8" s="1177"/>
      <c r="BC8" s="1177"/>
      <c r="BD8" s="1177"/>
      <c r="BE8" s="1177"/>
    </row>
    <row r="9" spans="21:56" ht="48" customHeight="1">
      <c r="U9" s="9"/>
      <c r="V9" s="9"/>
      <c r="W9" s="1158" t="s">
        <v>7</v>
      </c>
      <c r="X9" s="1158"/>
      <c r="Y9" s="1158"/>
      <c r="Z9" s="1158"/>
      <c r="AA9" s="8"/>
      <c r="AB9" s="8"/>
      <c r="AC9" s="166" t="s">
        <v>2</v>
      </c>
      <c r="AD9" s="171"/>
      <c r="AE9" s="773" t="s">
        <v>167</v>
      </c>
      <c r="AF9" s="773"/>
      <c r="AG9" s="773"/>
      <c r="AH9" s="773"/>
      <c r="AI9" s="773"/>
      <c r="AJ9" s="773"/>
      <c r="AK9" s="773"/>
      <c r="AL9" s="175"/>
      <c r="AM9" s="175"/>
      <c r="AN9" s="175"/>
      <c r="AO9" s="175"/>
      <c r="AP9" s="175"/>
      <c r="AQ9" s="173"/>
      <c r="AR9" s="177"/>
      <c r="AS9" s="178"/>
      <c r="AT9" s="10"/>
      <c r="AU9" s="180"/>
      <c r="AV9" s="168"/>
      <c r="AW9" s="168"/>
      <c r="AX9" s="168"/>
      <c r="AY9" s="168"/>
      <c r="AZ9" s="168"/>
      <c r="BA9" s="168"/>
      <c r="BB9" s="14"/>
      <c r="BC9" s="14"/>
      <c r="BD9" s="14"/>
    </row>
    <row r="10" spans="21:41" ht="18" customHeight="1" thickBot="1">
      <c r="U10" s="9"/>
      <c r="V10" s="9"/>
      <c r="W10" s="11"/>
      <c r="AA10" s="12"/>
      <c r="AB10" s="6"/>
      <c r="AC10" s="6"/>
      <c r="AK10" s="1"/>
      <c r="AL10" s="1"/>
      <c r="AM10" s="1"/>
      <c r="AN10" s="1"/>
      <c r="AO10" s="1"/>
    </row>
    <row r="11" spans="2:58" s="14" customFormat="1" ht="99" customHeight="1" thickBot="1" thickTop="1">
      <c r="B11" s="1159" t="s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62" t="s">
        <v>9</v>
      </c>
      <c r="U11" s="1163"/>
      <c r="V11" s="1164"/>
      <c r="W11" s="1168" t="s">
        <v>10</v>
      </c>
      <c r="X11" s="1169"/>
      <c r="Y11" s="1169"/>
      <c r="Z11" s="1169"/>
      <c r="AA11" s="1169"/>
      <c r="AB11" s="1169"/>
      <c r="AC11" s="1169"/>
      <c r="AD11" s="1170"/>
      <c r="AE11" s="1138" t="s">
        <v>11</v>
      </c>
      <c r="AF11" s="1139"/>
      <c r="AG11" s="1144" t="s">
        <v>12</v>
      </c>
      <c r="AH11" s="1145"/>
      <c r="AI11" s="1145"/>
      <c r="AJ11" s="1145"/>
      <c r="AK11" s="1145"/>
      <c r="AL11" s="1145"/>
      <c r="AM11" s="1145"/>
      <c r="AN11" s="1145"/>
      <c r="AO11" s="1150" t="s">
        <v>13</v>
      </c>
      <c r="AP11" s="1152" t="s">
        <v>14</v>
      </c>
      <c r="AQ11" s="1152"/>
      <c r="AR11" s="1152"/>
      <c r="AS11" s="1152"/>
      <c r="AT11" s="1152"/>
      <c r="AU11" s="1152"/>
      <c r="AV11" s="1152"/>
      <c r="AW11" s="1152"/>
      <c r="AX11" s="1120" t="s">
        <v>122</v>
      </c>
      <c r="AY11" s="1121"/>
      <c r="AZ11" s="1121"/>
      <c r="BA11" s="1121"/>
      <c r="BB11" s="1121"/>
      <c r="BC11" s="1121"/>
      <c r="BD11" s="1121"/>
      <c r="BE11" s="1122"/>
      <c r="BF11" s="272"/>
    </row>
    <row r="12" spans="2:58" s="14" customFormat="1" ht="33" customHeight="1">
      <c r="B12" s="116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65"/>
      <c r="U12" s="1166"/>
      <c r="V12" s="1167"/>
      <c r="W12" s="1171"/>
      <c r="X12" s="1172"/>
      <c r="Y12" s="1172"/>
      <c r="Z12" s="1172"/>
      <c r="AA12" s="1172"/>
      <c r="AB12" s="1172"/>
      <c r="AC12" s="1172"/>
      <c r="AD12" s="1173"/>
      <c r="AE12" s="1140"/>
      <c r="AF12" s="1141"/>
      <c r="AG12" s="1146"/>
      <c r="AH12" s="1147"/>
      <c r="AI12" s="1147"/>
      <c r="AJ12" s="1147"/>
      <c r="AK12" s="1147"/>
      <c r="AL12" s="1147"/>
      <c r="AM12" s="1147"/>
      <c r="AN12" s="1147"/>
      <c r="AO12" s="1151"/>
      <c r="AP12" s="959"/>
      <c r="AQ12" s="959"/>
      <c r="AR12" s="959"/>
      <c r="AS12" s="959"/>
      <c r="AT12" s="959"/>
      <c r="AU12" s="959"/>
      <c r="AV12" s="959"/>
      <c r="AW12" s="959"/>
      <c r="AX12" s="1123" t="s">
        <v>316</v>
      </c>
      <c r="AY12" s="1124"/>
      <c r="AZ12" s="1124"/>
      <c r="BA12" s="1124"/>
      <c r="BB12" s="1124"/>
      <c r="BC12" s="1124"/>
      <c r="BD12" s="1124"/>
      <c r="BE12" s="1125"/>
      <c r="BF12" s="271"/>
    </row>
    <row r="13" spans="2:58" s="14" customFormat="1" ht="45" customHeight="1">
      <c r="B13" s="116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165"/>
      <c r="U13" s="1166"/>
      <c r="V13" s="1167"/>
      <c r="W13" s="1171"/>
      <c r="X13" s="1172"/>
      <c r="Y13" s="1172"/>
      <c r="Z13" s="1172"/>
      <c r="AA13" s="1172"/>
      <c r="AB13" s="1172"/>
      <c r="AC13" s="1172"/>
      <c r="AD13" s="1173"/>
      <c r="AE13" s="1142"/>
      <c r="AF13" s="1143"/>
      <c r="AG13" s="1148"/>
      <c r="AH13" s="1149"/>
      <c r="AI13" s="1149"/>
      <c r="AJ13" s="1149"/>
      <c r="AK13" s="1149"/>
      <c r="AL13" s="1149"/>
      <c r="AM13" s="1149"/>
      <c r="AN13" s="1149"/>
      <c r="AO13" s="1151"/>
      <c r="AP13" s="1153"/>
      <c r="AQ13" s="1153"/>
      <c r="AR13" s="1153"/>
      <c r="AS13" s="1153"/>
      <c r="AT13" s="1153"/>
      <c r="AU13" s="1153"/>
      <c r="AV13" s="1153"/>
      <c r="AW13" s="1153"/>
      <c r="AX13" s="1210" t="s">
        <v>368</v>
      </c>
      <c r="AY13" s="1211"/>
      <c r="AZ13" s="1211"/>
      <c r="BA13" s="1211"/>
      <c r="BB13" s="1211"/>
      <c r="BC13" s="1211"/>
      <c r="BD13" s="1211"/>
      <c r="BE13" s="1212"/>
      <c r="BF13" s="273"/>
    </row>
    <row r="14" spans="2:57" s="14" customFormat="1" ht="30" customHeight="1" thickBot="1">
      <c r="B14" s="116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65"/>
      <c r="U14" s="1166"/>
      <c r="V14" s="1167"/>
      <c r="W14" s="1171"/>
      <c r="X14" s="1172"/>
      <c r="Y14" s="1172"/>
      <c r="Z14" s="1172"/>
      <c r="AA14" s="1172"/>
      <c r="AB14" s="1172"/>
      <c r="AC14" s="1172"/>
      <c r="AD14" s="1173"/>
      <c r="AE14" s="1126" t="s">
        <v>15</v>
      </c>
      <c r="AF14" s="1128" t="s">
        <v>16</v>
      </c>
      <c r="AG14" s="1126" t="s">
        <v>17</v>
      </c>
      <c r="AH14" s="1131" t="s">
        <v>18</v>
      </c>
      <c r="AI14" s="1132"/>
      <c r="AJ14" s="1132"/>
      <c r="AK14" s="1132"/>
      <c r="AL14" s="1132"/>
      <c r="AM14" s="1132"/>
      <c r="AN14" s="1133"/>
      <c r="AO14" s="1151"/>
      <c r="AP14" s="1134" t="s">
        <v>19</v>
      </c>
      <c r="AQ14" s="1136" t="s">
        <v>20</v>
      </c>
      <c r="AR14" s="1136" t="s">
        <v>21</v>
      </c>
      <c r="AS14" s="1154" t="s">
        <v>22</v>
      </c>
      <c r="AT14" s="1154" t="s">
        <v>23</v>
      </c>
      <c r="AU14" s="1136" t="s">
        <v>24</v>
      </c>
      <c r="AV14" s="1136" t="s">
        <v>25</v>
      </c>
      <c r="AW14" s="1156" t="s">
        <v>26</v>
      </c>
      <c r="AX14" s="1105" t="s">
        <v>317</v>
      </c>
      <c r="AY14" s="1106"/>
      <c r="AZ14" s="1106"/>
      <c r="BA14" s="1106"/>
      <c r="BB14" s="1105" t="s">
        <v>318</v>
      </c>
      <c r="BC14" s="1106"/>
      <c r="BD14" s="1106"/>
      <c r="BE14" s="1107"/>
    </row>
    <row r="15" spans="2:63" s="18" customFormat="1" ht="30" customHeight="1">
      <c r="B15" s="116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165"/>
      <c r="U15" s="1166"/>
      <c r="V15" s="1167"/>
      <c r="W15" s="1171"/>
      <c r="X15" s="1172"/>
      <c r="Y15" s="1172"/>
      <c r="Z15" s="1172"/>
      <c r="AA15" s="1172"/>
      <c r="AB15" s="1172"/>
      <c r="AC15" s="1172"/>
      <c r="AD15" s="1173"/>
      <c r="AE15" s="1127"/>
      <c r="AF15" s="1129"/>
      <c r="AG15" s="1130"/>
      <c r="AH15" s="1108" t="s">
        <v>125</v>
      </c>
      <c r="AI15" s="1109"/>
      <c r="AJ15" s="1108" t="s">
        <v>126</v>
      </c>
      <c r="AK15" s="1112"/>
      <c r="AL15" s="1109" t="s">
        <v>127</v>
      </c>
      <c r="AM15" s="1112"/>
      <c r="AN15" s="1114" t="s">
        <v>117</v>
      </c>
      <c r="AO15" s="1151"/>
      <c r="AP15" s="1135"/>
      <c r="AQ15" s="1137"/>
      <c r="AR15" s="1137"/>
      <c r="AS15" s="1155"/>
      <c r="AT15" s="1155"/>
      <c r="AU15" s="1137"/>
      <c r="AV15" s="1137"/>
      <c r="AW15" s="1157"/>
      <c r="AX15" s="1117" t="s">
        <v>92</v>
      </c>
      <c r="AY15" s="1118"/>
      <c r="AZ15" s="1118"/>
      <c r="BA15" s="1118"/>
      <c r="BB15" s="1117" t="s">
        <v>92</v>
      </c>
      <c r="BC15" s="1118"/>
      <c r="BD15" s="1118"/>
      <c r="BE15" s="1119"/>
      <c r="BK15" s="1095"/>
    </row>
    <row r="16" spans="2:63" s="18" customFormat="1" ht="30" customHeight="1">
      <c r="B16" s="116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65"/>
      <c r="U16" s="1166"/>
      <c r="V16" s="1167"/>
      <c r="W16" s="1171"/>
      <c r="X16" s="1172"/>
      <c r="Y16" s="1172"/>
      <c r="Z16" s="1172"/>
      <c r="AA16" s="1172"/>
      <c r="AB16" s="1172"/>
      <c r="AC16" s="1172"/>
      <c r="AD16" s="1173"/>
      <c r="AE16" s="1127"/>
      <c r="AF16" s="1129"/>
      <c r="AG16" s="1130"/>
      <c r="AH16" s="1110"/>
      <c r="AI16" s="1111"/>
      <c r="AJ16" s="1110"/>
      <c r="AK16" s="1113"/>
      <c r="AL16" s="1111"/>
      <c r="AM16" s="1113"/>
      <c r="AN16" s="1115"/>
      <c r="AO16" s="1151"/>
      <c r="AP16" s="1135"/>
      <c r="AQ16" s="1137"/>
      <c r="AR16" s="1137"/>
      <c r="AS16" s="1155"/>
      <c r="AT16" s="1155"/>
      <c r="AU16" s="1137"/>
      <c r="AV16" s="1137"/>
      <c r="AW16" s="1157"/>
      <c r="AX16" s="1099" t="s">
        <v>17</v>
      </c>
      <c r="AY16" s="1101" t="s">
        <v>28</v>
      </c>
      <c r="AZ16" s="1102"/>
      <c r="BA16" s="1102"/>
      <c r="BB16" s="1099" t="s">
        <v>17</v>
      </c>
      <c r="BC16" s="1103" t="s">
        <v>28</v>
      </c>
      <c r="BD16" s="1103"/>
      <c r="BE16" s="1104"/>
      <c r="BK16" s="1095"/>
    </row>
    <row r="17" spans="2:63" s="18" customFormat="1" ht="155.25" customHeight="1" thickBot="1">
      <c r="B17" s="116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165"/>
      <c r="U17" s="1166"/>
      <c r="V17" s="1167"/>
      <c r="W17" s="1171"/>
      <c r="X17" s="1172"/>
      <c r="Y17" s="1172"/>
      <c r="Z17" s="1172"/>
      <c r="AA17" s="1172"/>
      <c r="AB17" s="1172"/>
      <c r="AC17" s="1172"/>
      <c r="AD17" s="1173"/>
      <c r="AE17" s="1127"/>
      <c r="AF17" s="1129"/>
      <c r="AG17" s="1127"/>
      <c r="AH17" s="447" t="s">
        <v>128</v>
      </c>
      <c r="AI17" s="424" t="s">
        <v>129</v>
      </c>
      <c r="AJ17" s="447" t="s">
        <v>128</v>
      </c>
      <c r="AK17" s="424" t="s">
        <v>129</v>
      </c>
      <c r="AL17" s="447" t="s">
        <v>128</v>
      </c>
      <c r="AM17" s="424" t="s">
        <v>129</v>
      </c>
      <c r="AN17" s="1116"/>
      <c r="AO17" s="1151"/>
      <c r="AP17" s="1135"/>
      <c r="AQ17" s="1137"/>
      <c r="AR17" s="1137"/>
      <c r="AS17" s="1155"/>
      <c r="AT17" s="1155"/>
      <c r="AU17" s="1137"/>
      <c r="AV17" s="1137"/>
      <c r="AW17" s="1157"/>
      <c r="AX17" s="1100"/>
      <c r="AY17" s="440" t="s">
        <v>27</v>
      </c>
      <c r="AZ17" s="440" t="s">
        <v>29</v>
      </c>
      <c r="BA17" s="441" t="s">
        <v>124</v>
      </c>
      <c r="BB17" s="1100"/>
      <c r="BC17" s="442" t="s">
        <v>27</v>
      </c>
      <c r="BD17" s="442" t="s">
        <v>29</v>
      </c>
      <c r="BE17" s="443" t="s">
        <v>30</v>
      </c>
      <c r="BK17" s="1095"/>
    </row>
    <row r="18" spans="2:57" s="22" customFormat="1" ht="42.75" customHeight="1" thickBot="1" thickTop="1">
      <c r="B18" s="20">
        <v>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090">
        <v>2</v>
      </c>
      <c r="U18" s="1091"/>
      <c r="V18" s="1092"/>
      <c r="W18" s="1093">
        <v>3</v>
      </c>
      <c r="X18" s="1094"/>
      <c r="Y18" s="1094"/>
      <c r="Z18" s="1094"/>
      <c r="AA18" s="1094"/>
      <c r="AB18" s="1094"/>
      <c r="AC18" s="1094"/>
      <c r="AD18" s="1094"/>
      <c r="AE18" s="416">
        <v>4</v>
      </c>
      <c r="AF18" s="417">
        <v>5</v>
      </c>
      <c r="AG18" s="418">
        <v>6</v>
      </c>
      <c r="AH18" s="416">
        <v>7</v>
      </c>
      <c r="AI18" s="417">
        <v>8</v>
      </c>
      <c r="AJ18" s="418">
        <v>9</v>
      </c>
      <c r="AK18" s="416">
        <v>10</v>
      </c>
      <c r="AL18" s="417">
        <v>11</v>
      </c>
      <c r="AM18" s="418">
        <v>12</v>
      </c>
      <c r="AN18" s="416">
        <v>13</v>
      </c>
      <c r="AO18" s="417">
        <v>14</v>
      </c>
      <c r="AP18" s="418">
        <v>15</v>
      </c>
      <c r="AQ18" s="416">
        <v>16</v>
      </c>
      <c r="AR18" s="417">
        <v>17</v>
      </c>
      <c r="AS18" s="418">
        <v>18</v>
      </c>
      <c r="AT18" s="416">
        <v>19</v>
      </c>
      <c r="AU18" s="417">
        <v>20</v>
      </c>
      <c r="AV18" s="418">
        <v>21</v>
      </c>
      <c r="AW18" s="416">
        <v>22</v>
      </c>
      <c r="AX18" s="417">
        <v>23</v>
      </c>
      <c r="AY18" s="418">
        <v>24</v>
      </c>
      <c r="AZ18" s="416">
        <v>25</v>
      </c>
      <c r="BA18" s="417">
        <v>26</v>
      </c>
      <c r="BB18" s="418">
        <v>27</v>
      </c>
      <c r="BC18" s="416">
        <v>28</v>
      </c>
      <c r="BD18" s="417">
        <v>29</v>
      </c>
      <c r="BE18" s="418">
        <v>30</v>
      </c>
    </row>
    <row r="19" spans="1:109" s="253" customFormat="1" ht="49.5" customHeight="1" thickBot="1">
      <c r="A19" s="22"/>
      <c r="B19" s="1047" t="s">
        <v>104</v>
      </c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8"/>
      <c r="BD19" s="1048"/>
      <c r="BE19" s="1049"/>
      <c r="BF19" s="22"/>
      <c r="BG19" s="22"/>
      <c r="BH19" s="22"/>
      <c r="BI19" s="1095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54"/>
    </row>
    <row r="20" spans="1:61" s="22" customFormat="1" ht="49.5" customHeight="1" thickBot="1">
      <c r="A20" s="250"/>
      <c r="B20" s="1047" t="s">
        <v>105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9"/>
      <c r="BI20" s="1095"/>
    </row>
    <row r="21" spans="1:61" s="802" customFormat="1" ht="114" customHeight="1">
      <c r="A21" s="798"/>
      <c r="B21" s="799">
        <v>1</v>
      </c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1213" t="s">
        <v>289</v>
      </c>
      <c r="U21" s="1214"/>
      <c r="V21" s="1215"/>
      <c r="W21" s="1216" t="s">
        <v>171</v>
      </c>
      <c r="X21" s="1217"/>
      <c r="Y21" s="1217"/>
      <c r="Z21" s="1217"/>
      <c r="AA21" s="1217"/>
      <c r="AB21" s="1217"/>
      <c r="AC21" s="1217"/>
      <c r="AD21" s="1218"/>
      <c r="AE21" s="464">
        <v>5.5</v>
      </c>
      <c r="AF21" s="469">
        <f>AE21*30</f>
        <v>165</v>
      </c>
      <c r="AG21" s="697">
        <v>81</v>
      </c>
      <c r="AH21" s="444">
        <v>36</v>
      </c>
      <c r="AI21" s="444"/>
      <c r="AJ21" s="444">
        <v>45</v>
      </c>
      <c r="AK21" s="444"/>
      <c r="AL21" s="445"/>
      <c r="AM21" s="445"/>
      <c r="AN21" s="445"/>
      <c r="AO21" s="446">
        <f>AF21-AG21</f>
        <v>84</v>
      </c>
      <c r="AP21" s="511">
        <v>1</v>
      </c>
      <c r="AQ21" s="512"/>
      <c r="AR21" s="512">
        <v>1</v>
      </c>
      <c r="AS21" s="512"/>
      <c r="AT21" s="511"/>
      <c r="AU21" s="512">
        <v>1</v>
      </c>
      <c r="AV21" s="512"/>
      <c r="AW21" s="513"/>
      <c r="AX21" s="514">
        <v>4.5</v>
      </c>
      <c r="AY21" s="512">
        <v>2</v>
      </c>
      <c r="AZ21" s="512">
        <v>2.5</v>
      </c>
      <c r="BA21" s="515"/>
      <c r="BB21" s="516"/>
      <c r="BC21" s="517"/>
      <c r="BD21" s="517"/>
      <c r="BE21" s="801"/>
      <c r="BI21" s="1095"/>
    </row>
    <row r="22" spans="1:57" s="802" customFormat="1" ht="107.25" customHeight="1">
      <c r="A22" s="798"/>
      <c r="B22" s="724">
        <v>2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1219" t="s">
        <v>290</v>
      </c>
      <c r="U22" s="1220"/>
      <c r="V22" s="1221"/>
      <c r="W22" s="1222" t="s">
        <v>171</v>
      </c>
      <c r="X22" s="1223"/>
      <c r="Y22" s="1223"/>
      <c r="Z22" s="1223"/>
      <c r="AA22" s="1223"/>
      <c r="AB22" s="1223"/>
      <c r="AC22" s="1223"/>
      <c r="AD22" s="1224"/>
      <c r="AE22" s="803">
        <v>5</v>
      </c>
      <c r="AF22" s="804">
        <f>AE22*30</f>
        <v>150</v>
      </c>
      <c r="AG22" s="805">
        <v>72</v>
      </c>
      <c r="AH22" s="753">
        <v>36</v>
      </c>
      <c r="AI22" s="753"/>
      <c r="AJ22" s="753">
        <v>36</v>
      </c>
      <c r="AK22" s="753"/>
      <c r="AL22" s="753"/>
      <c r="AM22" s="753"/>
      <c r="AN22" s="754"/>
      <c r="AO22" s="547">
        <f>AF22-AG22</f>
        <v>78</v>
      </c>
      <c r="AP22" s="806">
        <v>2</v>
      </c>
      <c r="AQ22" s="737"/>
      <c r="AR22" s="737">
        <v>2</v>
      </c>
      <c r="AS22" s="737"/>
      <c r="AT22" s="806"/>
      <c r="AU22" s="737">
        <v>2</v>
      </c>
      <c r="AV22" s="737"/>
      <c r="AW22" s="807"/>
      <c r="AX22" s="736"/>
      <c r="AY22" s="737"/>
      <c r="AZ22" s="737"/>
      <c r="BA22" s="737"/>
      <c r="BB22" s="808">
        <v>4</v>
      </c>
      <c r="BC22" s="809">
        <v>2</v>
      </c>
      <c r="BD22" s="809">
        <v>2</v>
      </c>
      <c r="BE22" s="810"/>
    </row>
    <row r="23" spans="1:57" s="802" customFormat="1" ht="89.25" customHeight="1">
      <c r="A23" s="798"/>
      <c r="B23" s="724">
        <v>3</v>
      </c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1219" t="s">
        <v>291</v>
      </c>
      <c r="U23" s="1220"/>
      <c r="V23" s="1221"/>
      <c r="W23" s="1225" t="s">
        <v>299</v>
      </c>
      <c r="X23" s="1226"/>
      <c r="Y23" s="1226"/>
      <c r="Z23" s="1226"/>
      <c r="AA23" s="1226"/>
      <c r="AB23" s="1226"/>
      <c r="AC23" s="1226"/>
      <c r="AE23" s="803">
        <v>5</v>
      </c>
      <c r="AF23" s="804">
        <f aca="true" t="shared" si="0" ref="AF23:AF28">AE23*30</f>
        <v>150</v>
      </c>
      <c r="AG23" s="805">
        <v>90</v>
      </c>
      <c r="AH23" s="753">
        <v>36</v>
      </c>
      <c r="AI23" s="753"/>
      <c r="AJ23" s="753">
        <v>18</v>
      </c>
      <c r="AK23" s="753"/>
      <c r="AL23" s="753">
        <v>36</v>
      </c>
      <c r="AM23" s="753"/>
      <c r="AN23" s="754"/>
      <c r="AO23" s="547">
        <f aca="true" t="shared" si="1" ref="AO23:AO28">AF23-AG23</f>
        <v>60</v>
      </c>
      <c r="AP23" s="806"/>
      <c r="AQ23" s="737" t="s">
        <v>159</v>
      </c>
      <c r="AR23" s="737"/>
      <c r="AS23" s="737"/>
      <c r="AT23" s="806"/>
      <c r="AU23" s="737">
        <v>1</v>
      </c>
      <c r="AV23" s="737"/>
      <c r="AW23" s="807"/>
      <c r="AX23" s="736">
        <v>5</v>
      </c>
      <c r="AY23" s="737">
        <v>2</v>
      </c>
      <c r="AZ23" s="737">
        <v>1</v>
      </c>
      <c r="BA23" s="737">
        <v>2</v>
      </c>
      <c r="BB23" s="808"/>
      <c r="BC23" s="809"/>
      <c r="BD23" s="809"/>
      <c r="BE23" s="810"/>
    </row>
    <row r="24" spans="1:57" s="802" customFormat="1" ht="77.25" customHeight="1">
      <c r="A24" s="798"/>
      <c r="B24" s="724">
        <v>4</v>
      </c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1219" t="s">
        <v>292</v>
      </c>
      <c r="U24" s="1220"/>
      <c r="V24" s="1221"/>
      <c r="W24" s="1222" t="s">
        <v>299</v>
      </c>
      <c r="X24" s="1223"/>
      <c r="Y24" s="1223"/>
      <c r="Z24" s="1223"/>
      <c r="AA24" s="1223"/>
      <c r="AB24" s="1223"/>
      <c r="AC24" s="1223"/>
      <c r="AD24" s="1224"/>
      <c r="AE24" s="803">
        <v>3</v>
      </c>
      <c r="AF24" s="804">
        <f t="shared" si="0"/>
        <v>90</v>
      </c>
      <c r="AG24" s="805">
        <v>54</v>
      </c>
      <c r="AH24" s="753">
        <v>18</v>
      </c>
      <c r="AI24" s="753"/>
      <c r="AJ24" s="753">
        <v>18</v>
      </c>
      <c r="AK24" s="753"/>
      <c r="AL24" s="753">
        <v>18</v>
      </c>
      <c r="AM24" s="753"/>
      <c r="AN24" s="754"/>
      <c r="AO24" s="547">
        <f t="shared" si="1"/>
        <v>36</v>
      </c>
      <c r="AP24" s="806"/>
      <c r="AQ24" s="737" t="s">
        <v>304</v>
      </c>
      <c r="AR24" s="737"/>
      <c r="AS24" s="737"/>
      <c r="AT24" s="806"/>
      <c r="AU24" s="737">
        <v>2</v>
      </c>
      <c r="AV24" s="737"/>
      <c r="AW24" s="807"/>
      <c r="AX24" s="736"/>
      <c r="AY24" s="737"/>
      <c r="AZ24" s="737"/>
      <c r="BA24" s="737"/>
      <c r="BB24" s="808">
        <v>3</v>
      </c>
      <c r="BC24" s="809">
        <v>1</v>
      </c>
      <c r="BD24" s="809">
        <v>1</v>
      </c>
      <c r="BE24" s="811">
        <v>1</v>
      </c>
    </row>
    <row r="25" spans="1:57" s="802" customFormat="1" ht="74.25" customHeight="1">
      <c r="A25" s="798"/>
      <c r="B25" s="724">
        <v>5</v>
      </c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1219" t="s">
        <v>294</v>
      </c>
      <c r="U25" s="1220"/>
      <c r="V25" s="1221"/>
      <c r="W25" s="1222" t="s">
        <v>172</v>
      </c>
      <c r="X25" s="1223"/>
      <c r="Y25" s="1223"/>
      <c r="Z25" s="1223"/>
      <c r="AA25" s="1223"/>
      <c r="AB25" s="1223"/>
      <c r="AC25" s="1223"/>
      <c r="AD25" s="812"/>
      <c r="AE25" s="803">
        <v>4</v>
      </c>
      <c r="AF25" s="804">
        <f t="shared" si="0"/>
        <v>120</v>
      </c>
      <c r="AG25" s="805">
        <v>72</v>
      </c>
      <c r="AH25" s="753">
        <v>18</v>
      </c>
      <c r="AI25" s="753"/>
      <c r="AJ25" s="753"/>
      <c r="AK25" s="753"/>
      <c r="AL25" s="753">
        <v>54</v>
      </c>
      <c r="AM25" s="753"/>
      <c r="AN25" s="754"/>
      <c r="AO25" s="547">
        <f t="shared" si="1"/>
        <v>48</v>
      </c>
      <c r="AP25" s="806"/>
      <c r="AQ25" s="737" t="s">
        <v>304</v>
      </c>
      <c r="AR25" s="737"/>
      <c r="AS25" s="737"/>
      <c r="AT25" s="806"/>
      <c r="AU25" s="737">
        <v>2</v>
      </c>
      <c r="AV25" s="737"/>
      <c r="AW25" s="807"/>
      <c r="AX25" s="736"/>
      <c r="AY25" s="737"/>
      <c r="AZ25" s="737"/>
      <c r="BA25" s="737"/>
      <c r="BB25" s="808">
        <v>4</v>
      </c>
      <c r="BC25" s="809">
        <v>1</v>
      </c>
      <c r="BD25" s="809"/>
      <c r="BE25" s="811">
        <v>3</v>
      </c>
    </row>
    <row r="26" spans="1:57" s="802" customFormat="1" ht="84.75" customHeight="1">
      <c r="A26" s="798"/>
      <c r="B26" s="724">
        <v>6</v>
      </c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1227" t="s">
        <v>295</v>
      </c>
      <c r="U26" s="1228"/>
      <c r="V26" s="1229"/>
      <c r="W26" s="1222" t="s">
        <v>301</v>
      </c>
      <c r="X26" s="1223"/>
      <c r="Y26" s="1223"/>
      <c r="Z26" s="1223"/>
      <c r="AA26" s="1223"/>
      <c r="AB26" s="1223"/>
      <c r="AC26" s="1223"/>
      <c r="AD26" s="812"/>
      <c r="AE26" s="803">
        <v>4</v>
      </c>
      <c r="AF26" s="804">
        <f t="shared" si="0"/>
        <v>120</v>
      </c>
      <c r="AG26" s="805">
        <v>54</v>
      </c>
      <c r="AH26" s="753">
        <v>18</v>
      </c>
      <c r="AI26" s="753"/>
      <c r="AJ26" s="753"/>
      <c r="AK26" s="753"/>
      <c r="AL26" s="753">
        <v>36</v>
      </c>
      <c r="AM26" s="753"/>
      <c r="AN26" s="754"/>
      <c r="AO26" s="547">
        <f t="shared" si="1"/>
        <v>66</v>
      </c>
      <c r="AP26" s="806"/>
      <c r="AQ26" s="737">
        <v>1</v>
      </c>
      <c r="AR26" s="737"/>
      <c r="AS26" s="737"/>
      <c r="AT26" s="806"/>
      <c r="AU26" s="737"/>
      <c r="AV26" s="737"/>
      <c r="AW26" s="807"/>
      <c r="AX26" s="736">
        <v>3</v>
      </c>
      <c r="AY26" s="737">
        <v>1</v>
      </c>
      <c r="AZ26" s="737"/>
      <c r="BA26" s="737">
        <v>2</v>
      </c>
      <c r="BB26" s="808"/>
      <c r="BC26" s="809"/>
      <c r="BD26" s="809"/>
      <c r="BE26" s="810"/>
    </row>
    <row r="27" spans="1:57" s="802" customFormat="1" ht="79.5" customHeight="1">
      <c r="A27" s="798"/>
      <c r="B27" s="817">
        <v>7</v>
      </c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1230" t="s">
        <v>296</v>
      </c>
      <c r="U27" s="1231"/>
      <c r="V27" s="1232"/>
      <c r="W27" s="1233" t="s">
        <v>302</v>
      </c>
      <c r="X27" s="1234"/>
      <c r="Y27" s="1234"/>
      <c r="Z27" s="1234"/>
      <c r="AA27" s="1234"/>
      <c r="AB27" s="1234"/>
      <c r="AC27" s="1234"/>
      <c r="AD27" s="812"/>
      <c r="AE27" s="803">
        <v>4.5</v>
      </c>
      <c r="AF27" s="804">
        <f t="shared" si="0"/>
        <v>135</v>
      </c>
      <c r="AG27" s="805">
        <v>63</v>
      </c>
      <c r="AH27" s="753">
        <v>27</v>
      </c>
      <c r="AI27" s="753"/>
      <c r="AJ27" s="753"/>
      <c r="AK27" s="753"/>
      <c r="AL27" s="753">
        <v>36</v>
      </c>
      <c r="AM27" s="753"/>
      <c r="AN27" s="754"/>
      <c r="AO27" s="547">
        <f t="shared" si="1"/>
        <v>72</v>
      </c>
      <c r="AP27" s="806">
        <v>2</v>
      </c>
      <c r="AQ27" s="737"/>
      <c r="AR27" s="737"/>
      <c r="AS27" s="737"/>
      <c r="AT27" s="806"/>
      <c r="AU27" s="737"/>
      <c r="AV27" s="737">
        <v>2</v>
      </c>
      <c r="AW27" s="807"/>
      <c r="AX27" s="736"/>
      <c r="AY27" s="737"/>
      <c r="AZ27" s="737"/>
      <c r="BA27" s="737"/>
      <c r="BB27" s="808">
        <v>3.5</v>
      </c>
      <c r="BC27" s="809">
        <v>1.5</v>
      </c>
      <c r="BD27" s="809"/>
      <c r="BE27" s="811">
        <v>2</v>
      </c>
    </row>
    <row r="28" spans="1:57" s="802" customFormat="1" ht="87" customHeight="1" thickBot="1">
      <c r="A28" s="798"/>
      <c r="B28" s="818">
        <v>8</v>
      </c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1235" t="s">
        <v>297</v>
      </c>
      <c r="U28" s="1236"/>
      <c r="V28" s="1237"/>
      <c r="W28" s="1238" t="s">
        <v>192</v>
      </c>
      <c r="X28" s="1239"/>
      <c r="Y28" s="1239"/>
      <c r="Z28" s="1239"/>
      <c r="AA28" s="1239"/>
      <c r="AB28" s="1239"/>
      <c r="AC28" s="1239"/>
      <c r="AD28" s="812"/>
      <c r="AE28" s="803">
        <v>3</v>
      </c>
      <c r="AF28" s="804">
        <f t="shared" si="0"/>
        <v>90</v>
      </c>
      <c r="AG28" s="805">
        <v>54</v>
      </c>
      <c r="AH28" s="753">
        <v>36</v>
      </c>
      <c r="AI28" s="753"/>
      <c r="AJ28" s="753">
        <v>18</v>
      </c>
      <c r="AK28" s="753"/>
      <c r="AL28" s="753"/>
      <c r="AM28" s="753"/>
      <c r="AN28" s="754"/>
      <c r="AO28" s="547">
        <f t="shared" si="1"/>
        <v>36</v>
      </c>
      <c r="AP28" s="806"/>
      <c r="AQ28" s="737">
        <v>2</v>
      </c>
      <c r="AR28" s="737"/>
      <c r="AS28" s="737"/>
      <c r="AT28" s="806"/>
      <c r="AU28" s="737"/>
      <c r="AV28" s="737">
        <v>2</v>
      </c>
      <c r="AW28" s="807"/>
      <c r="AX28" s="813"/>
      <c r="AY28" s="735"/>
      <c r="AZ28" s="735"/>
      <c r="BA28" s="735"/>
      <c r="BB28" s="814">
        <v>3</v>
      </c>
      <c r="BC28" s="815">
        <v>2</v>
      </c>
      <c r="BD28" s="815">
        <v>1</v>
      </c>
      <c r="BE28" s="816"/>
    </row>
    <row r="29" spans="1:57" s="23" customFormat="1" ht="49.5" customHeight="1" thickBot="1">
      <c r="A29" s="251"/>
      <c r="B29" s="1053" t="s">
        <v>130</v>
      </c>
      <c r="C29" s="1088"/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8"/>
      <c r="O29" s="1088"/>
      <c r="P29" s="1088"/>
      <c r="Q29" s="1088"/>
      <c r="R29" s="1088"/>
      <c r="S29" s="1088"/>
      <c r="T29" s="1088"/>
      <c r="U29" s="1088"/>
      <c r="V29" s="1088"/>
      <c r="W29" s="1088"/>
      <c r="X29" s="1088"/>
      <c r="Y29" s="1088"/>
      <c r="Z29" s="1088"/>
      <c r="AA29" s="1088"/>
      <c r="AB29" s="1088"/>
      <c r="AC29" s="1088"/>
      <c r="AD29" s="1055"/>
      <c r="AE29" s="218">
        <f>SUM(AE21:AE28)</f>
        <v>34</v>
      </c>
      <c r="AF29" s="494">
        <f>SUM(AF21:AF28)</f>
        <v>1020</v>
      </c>
      <c r="AG29" s="224">
        <f>SUM(AG21:AG28)</f>
        <v>540</v>
      </c>
      <c r="AH29" s="219">
        <f>SUM(AH21:AH28)</f>
        <v>225</v>
      </c>
      <c r="AI29" s="219"/>
      <c r="AJ29" s="219">
        <f>SUM(AJ21:AJ28)</f>
        <v>135</v>
      </c>
      <c r="AK29" s="219"/>
      <c r="AL29" s="220">
        <f>SUM(AL21:AL28)</f>
        <v>180</v>
      </c>
      <c r="AM29" s="220"/>
      <c r="AN29" s="220"/>
      <c r="AO29" s="405">
        <f>SUM(AO21:AO28)</f>
        <v>480</v>
      </c>
      <c r="AP29" s="223">
        <v>3</v>
      </c>
      <c r="AQ29" s="221" t="s">
        <v>217</v>
      </c>
      <c r="AR29" s="221">
        <v>2</v>
      </c>
      <c r="AS29" s="221">
        <v>0</v>
      </c>
      <c r="AT29" s="223">
        <v>0</v>
      </c>
      <c r="AU29" s="221">
        <v>5</v>
      </c>
      <c r="AV29" s="221">
        <v>2</v>
      </c>
      <c r="AW29" s="225">
        <v>0</v>
      </c>
      <c r="AX29" s="311">
        <f aca="true" t="shared" si="2" ref="AX29:BE29">SUM(AX21:AX28)</f>
        <v>12.5</v>
      </c>
      <c r="AY29" s="221">
        <f t="shared" si="2"/>
        <v>5</v>
      </c>
      <c r="AZ29" s="221">
        <f t="shared" si="2"/>
        <v>3.5</v>
      </c>
      <c r="BA29" s="221">
        <f t="shared" si="2"/>
        <v>4</v>
      </c>
      <c r="BB29" s="776">
        <f t="shared" si="2"/>
        <v>17.5</v>
      </c>
      <c r="BC29" s="699">
        <f t="shared" si="2"/>
        <v>7.5</v>
      </c>
      <c r="BD29" s="699">
        <f t="shared" si="2"/>
        <v>4</v>
      </c>
      <c r="BE29" s="545">
        <f t="shared" si="2"/>
        <v>6</v>
      </c>
    </row>
    <row r="30" spans="1:57" s="23" customFormat="1" ht="49.5" customHeight="1" thickBot="1">
      <c r="A30" s="251"/>
      <c r="B30" s="1047" t="s">
        <v>106</v>
      </c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048"/>
      <c r="X30" s="1048"/>
      <c r="Y30" s="1048"/>
      <c r="Z30" s="1048"/>
      <c r="AA30" s="1048"/>
      <c r="AB30" s="1048"/>
      <c r="AC30" s="1048"/>
      <c r="AD30" s="1048"/>
      <c r="AE30" s="1048"/>
      <c r="AF30" s="1048"/>
      <c r="AG30" s="1048"/>
      <c r="AH30" s="1048"/>
      <c r="AI30" s="1048"/>
      <c r="AJ30" s="1048"/>
      <c r="AK30" s="1048"/>
      <c r="AL30" s="1048"/>
      <c r="AM30" s="1048"/>
      <c r="AN30" s="1048"/>
      <c r="AO30" s="1048"/>
      <c r="AP30" s="1048"/>
      <c r="AQ30" s="1048"/>
      <c r="AR30" s="1048"/>
      <c r="AS30" s="1048"/>
      <c r="AT30" s="1048"/>
      <c r="AU30" s="1048"/>
      <c r="AV30" s="1048"/>
      <c r="AW30" s="1048"/>
      <c r="AX30" s="1048"/>
      <c r="AY30" s="1048"/>
      <c r="AZ30" s="1048"/>
      <c r="BA30" s="1048"/>
      <c r="BB30" s="1048"/>
      <c r="BC30" s="1048"/>
      <c r="BD30" s="1048"/>
      <c r="BE30" s="1049"/>
    </row>
    <row r="31" spans="1:57" s="23" customFormat="1" ht="60.75" customHeight="1">
      <c r="A31" s="251"/>
      <c r="B31" s="249">
        <v>9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081" t="s">
        <v>351</v>
      </c>
      <c r="U31" s="1082"/>
      <c r="V31" s="1083"/>
      <c r="W31" s="1240" t="s">
        <v>172</v>
      </c>
      <c r="X31" s="1241"/>
      <c r="Y31" s="1241"/>
      <c r="Z31" s="1241"/>
      <c r="AA31" s="1241"/>
      <c r="AB31" s="1241"/>
      <c r="AC31" s="1241"/>
      <c r="AE31" s="433">
        <v>4.5</v>
      </c>
      <c r="AF31" s="460">
        <v>135</v>
      </c>
      <c r="AG31" s="476"/>
      <c r="AH31" s="187"/>
      <c r="AI31" s="187"/>
      <c r="AJ31" s="187"/>
      <c r="AK31" s="187"/>
      <c r="AL31" s="188"/>
      <c r="AM31" s="188"/>
      <c r="AN31" s="188"/>
      <c r="AO31" s="402">
        <v>135</v>
      </c>
      <c r="AP31" s="191" t="s">
        <v>352</v>
      </c>
      <c r="AQ31" s="189"/>
      <c r="AR31" s="189"/>
      <c r="AS31" s="280"/>
      <c r="AT31" s="191"/>
      <c r="AU31" s="189"/>
      <c r="AV31" s="189"/>
      <c r="AW31" s="274">
        <v>1</v>
      </c>
      <c r="AX31" s="279" t="s">
        <v>185</v>
      </c>
      <c r="AY31" s="280"/>
      <c r="AZ31" s="280"/>
      <c r="BA31" s="280"/>
      <c r="BB31" s="193"/>
      <c r="BC31" s="194"/>
      <c r="BD31" s="194"/>
      <c r="BE31" s="287"/>
    </row>
    <row r="32" spans="1:57" s="23" customFormat="1" ht="43.5" customHeight="1">
      <c r="A32" s="251"/>
      <c r="B32" s="249">
        <v>10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251" t="s">
        <v>173</v>
      </c>
      <c r="U32" s="1252"/>
      <c r="V32" s="1253"/>
      <c r="W32" s="1254" t="s">
        <v>172</v>
      </c>
      <c r="X32" s="1255"/>
      <c r="Y32" s="1255"/>
      <c r="Z32" s="1255"/>
      <c r="AA32" s="1255"/>
      <c r="AB32" s="1255"/>
      <c r="AC32" s="1255"/>
      <c r="AE32" s="439">
        <v>4</v>
      </c>
      <c r="AF32" s="360">
        <v>120</v>
      </c>
      <c r="AG32" s="481">
        <v>46</v>
      </c>
      <c r="AH32" s="195">
        <v>28</v>
      </c>
      <c r="AI32" s="195"/>
      <c r="AJ32" s="195">
        <v>18</v>
      </c>
      <c r="AK32" s="195"/>
      <c r="AL32" s="196"/>
      <c r="AM32" s="196"/>
      <c r="AN32" s="196"/>
      <c r="AO32" s="403">
        <v>74</v>
      </c>
      <c r="AP32" s="199">
        <v>1</v>
      </c>
      <c r="AQ32" s="197"/>
      <c r="AR32" s="197"/>
      <c r="AS32" s="197"/>
      <c r="AT32" s="199"/>
      <c r="AU32" s="197">
        <v>1</v>
      </c>
      <c r="AV32" s="197"/>
      <c r="AW32" s="275"/>
      <c r="AX32" s="282">
        <v>2.5</v>
      </c>
      <c r="AY32" s="197">
        <v>1.5</v>
      </c>
      <c r="AZ32" s="197">
        <v>1</v>
      </c>
      <c r="BA32" s="197"/>
      <c r="BB32" s="201"/>
      <c r="BC32" s="202"/>
      <c r="BD32" s="202"/>
      <c r="BE32" s="288"/>
    </row>
    <row r="33" spans="1:57" s="23" customFormat="1" ht="73.5" customHeight="1">
      <c r="A33" s="251"/>
      <c r="B33" s="249">
        <v>11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069" t="s">
        <v>353</v>
      </c>
      <c r="U33" s="1070"/>
      <c r="V33" s="1071"/>
      <c r="W33" s="1065" t="s">
        <v>172</v>
      </c>
      <c r="X33" s="1066"/>
      <c r="Y33" s="1066"/>
      <c r="Z33" s="1066"/>
      <c r="AA33" s="1066"/>
      <c r="AB33" s="1066"/>
      <c r="AC33" s="1066"/>
      <c r="AD33" s="740"/>
      <c r="AE33" s="439">
        <v>5</v>
      </c>
      <c r="AF33" s="360">
        <v>150</v>
      </c>
      <c r="AG33" s="481">
        <v>72</v>
      </c>
      <c r="AH33" s="195">
        <v>36</v>
      </c>
      <c r="AI33" s="195"/>
      <c r="AJ33" s="195"/>
      <c r="AK33" s="195"/>
      <c r="AL33" s="196">
        <v>36</v>
      </c>
      <c r="AM33" s="196"/>
      <c r="AN33" s="196"/>
      <c r="AO33" s="403">
        <v>78</v>
      </c>
      <c r="AP33" s="199"/>
      <c r="AQ33" s="197" t="s">
        <v>159</v>
      </c>
      <c r="AR33" s="197"/>
      <c r="AS33" s="197"/>
      <c r="AT33" s="199"/>
      <c r="AU33" s="197">
        <v>1</v>
      </c>
      <c r="AV33" s="197"/>
      <c r="AW33" s="275"/>
      <c r="AX33" s="282">
        <v>4</v>
      </c>
      <c r="AY33" s="197">
        <v>2</v>
      </c>
      <c r="AZ33" s="197"/>
      <c r="BA33" s="197">
        <v>2</v>
      </c>
      <c r="BB33" s="201"/>
      <c r="BC33" s="202"/>
      <c r="BD33" s="202"/>
      <c r="BE33" s="288"/>
    </row>
    <row r="34" spans="1:57" s="23" customFormat="1" ht="81" customHeight="1">
      <c r="A34" s="251"/>
      <c r="B34" s="249">
        <v>12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069" t="s">
        <v>354</v>
      </c>
      <c r="U34" s="1070"/>
      <c r="V34" s="1071"/>
      <c r="W34" s="1065" t="s">
        <v>172</v>
      </c>
      <c r="X34" s="1066"/>
      <c r="Y34" s="1066"/>
      <c r="Z34" s="1066"/>
      <c r="AA34" s="1066"/>
      <c r="AB34" s="1066"/>
      <c r="AC34" s="1066"/>
      <c r="AD34" s="581"/>
      <c r="AE34" s="695">
        <v>6</v>
      </c>
      <c r="AF34" s="458">
        <v>180</v>
      </c>
      <c r="AG34" s="482">
        <v>90</v>
      </c>
      <c r="AH34" s="242">
        <v>36</v>
      </c>
      <c r="AI34" s="242"/>
      <c r="AJ34" s="242"/>
      <c r="AK34" s="242"/>
      <c r="AL34" s="243">
        <v>54</v>
      </c>
      <c r="AM34" s="243"/>
      <c r="AN34" s="243"/>
      <c r="AO34" s="459">
        <v>90</v>
      </c>
      <c r="AP34" s="246">
        <v>2</v>
      </c>
      <c r="AQ34" s="244"/>
      <c r="AR34" s="244"/>
      <c r="AS34" s="244"/>
      <c r="AT34" s="246"/>
      <c r="AU34" s="244"/>
      <c r="AV34" s="244"/>
      <c r="AW34" s="303"/>
      <c r="AX34" s="304"/>
      <c r="AY34" s="244"/>
      <c r="AZ34" s="244"/>
      <c r="BA34" s="244"/>
      <c r="BB34" s="507">
        <v>5</v>
      </c>
      <c r="BC34" s="508">
        <v>2</v>
      </c>
      <c r="BD34" s="508"/>
      <c r="BE34" s="778">
        <v>3</v>
      </c>
    </row>
    <row r="35" spans="1:57" s="23" customFormat="1" ht="75.75" customHeight="1">
      <c r="A35" s="251"/>
      <c r="B35" s="249">
        <v>13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069" t="s">
        <v>355</v>
      </c>
      <c r="U35" s="1070"/>
      <c r="V35" s="1071"/>
      <c r="W35" s="1065" t="s">
        <v>172</v>
      </c>
      <c r="X35" s="1066"/>
      <c r="Y35" s="1066"/>
      <c r="Z35" s="1066"/>
      <c r="AA35" s="1066"/>
      <c r="AB35" s="1066"/>
      <c r="AC35" s="1066"/>
      <c r="AD35" s="581"/>
      <c r="AE35" s="439">
        <v>1</v>
      </c>
      <c r="AF35" s="360">
        <v>30</v>
      </c>
      <c r="AG35" s="481"/>
      <c r="AH35" s="195"/>
      <c r="AI35" s="195"/>
      <c r="AJ35" s="195"/>
      <c r="AK35" s="195"/>
      <c r="AL35" s="196"/>
      <c r="AM35" s="196"/>
      <c r="AN35" s="196"/>
      <c r="AO35" s="403">
        <v>30</v>
      </c>
      <c r="AP35" s="199"/>
      <c r="AQ35" s="197" t="s">
        <v>304</v>
      </c>
      <c r="AR35" s="197"/>
      <c r="AS35" s="197"/>
      <c r="AT35" s="199">
        <v>2</v>
      </c>
      <c r="AU35" s="197"/>
      <c r="AV35" s="197"/>
      <c r="AW35" s="275"/>
      <c r="AX35" s="282"/>
      <c r="AY35" s="197"/>
      <c r="AZ35" s="197"/>
      <c r="BA35" s="197"/>
      <c r="BB35" s="201" t="s">
        <v>185</v>
      </c>
      <c r="BC35" s="202"/>
      <c r="BD35" s="202"/>
      <c r="BE35" s="288"/>
    </row>
    <row r="36" spans="1:57" s="23" customFormat="1" ht="43.5" customHeight="1" thickBot="1">
      <c r="A36" s="251"/>
      <c r="B36" s="249">
        <v>14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041" t="s">
        <v>307</v>
      </c>
      <c r="U36" s="1042"/>
      <c r="V36" s="1043"/>
      <c r="W36" s="1067" t="s">
        <v>172</v>
      </c>
      <c r="X36" s="1068"/>
      <c r="Y36" s="1068"/>
      <c r="Z36" s="1068"/>
      <c r="AA36" s="1068"/>
      <c r="AB36" s="1068"/>
      <c r="AC36" s="1068"/>
      <c r="AD36" s="343"/>
      <c r="AE36" s="695">
        <v>4</v>
      </c>
      <c r="AF36" s="458">
        <v>120</v>
      </c>
      <c r="AG36" s="482">
        <v>72</v>
      </c>
      <c r="AH36" s="242">
        <v>36</v>
      </c>
      <c r="AI36" s="242"/>
      <c r="AJ36" s="242">
        <v>18</v>
      </c>
      <c r="AK36" s="242"/>
      <c r="AL36" s="243">
        <v>18</v>
      </c>
      <c r="AM36" s="243"/>
      <c r="AN36" s="243"/>
      <c r="AO36" s="459">
        <v>48</v>
      </c>
      <c r="AP36" s="246">
        <v>2</v>
      </c>
      <c r="AQ36" s="244"/>
      <c r="AR36" s="244"/>
      <c r="AS36" s="244"/>
      <c r="AT36" s="246"/>
      <c r="AU36" s="244">
        <v>2</v>
      </c>
      <c r="AV36" s="244"/>
      <c r="AW36" s="303"/>
      <c r="AX36" s="304"/>
      <c r="AY36" s="244"/>
      <c r="AZ36" s="244"/>
      <c r="BA36" s="244"/>
      <c r="BB36" s="507">
        <v>4</v>
      </c>
      <c r="BC36" s="508">
        <v>2</v>
      </c>
      <c r="BD36" s="508">
        <v>1</v>
      </c>
      <c r="BE36" s="629">
        <v>1</v>
      </c>
    </row>
    <row r="37" spans="1:57" s="23" customFormat="1" ht="43.5" customHeight="1" thickBot="1">
      <c r="A37" s="251"/>
      <c r="B37" s="1056" t="s">
        <v>131</v>
      </c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58"/>
      <c r="AE37" s="696">
        <f>SUM(AE31:AE36)</f>
        <v>24.5</v>
      </c>
      <c r="AF37" s="473">
        <f>SUM(AF31:AF36)</f>
        <v>735</v>
      </c>
      <c r="AG37" s="210">
        <f>SUM(AG31:AG36)</f>
        <v>280</v>
      </c>
      <c r="AH37" s="211">
        <f>SUM(AH31:AH36)</f>
        <v>136</v>
      </c>
      <c r="AI37" s="211"/>
      <c r="AJ37" s="211">
        <v>36</v>
      </c>
      <c r="AK37" s="211"/>
      <c r="AL37" s="212">
        <f>SUM(AL31:AL36)</f>
        <v>108</v>
      </c>
      <c r="AM37" s="212"/>
      <c r="AN37" s="212"/>
      <c r="AO37" s="408">
        <f>SUM(AO31:AO36)</f>
        <v>455</v>
      </c>
      <c r="AP37" s="215" t="s">
        <v>357</v>
      </c>
      <c r="AQ37" s="213" t="s">
        <v>304</v>
      </c>
      <c r="AR37" s="213">
        <v>0</v>
      </c>
      <c r="AS37" s="213">
        <v>0</v>
      </c>
      <c r="AT37" s="215">
        <v>1</v>
      </c>
      <c r="AU37" s="213">
        <v>3</v>
      </c>
      <c r="AV37" s="213">
        <v>0</v>
      </c>
      <c r="AW37" s="301">
        <v>1</v>
      </c>
      <c r="AX37" s="302">
        <v>6.5</v>
      </c>
      <c r="AY37" s="213">
        <v>3.5</v>
      </c>
      <c r="AZ37" s="213">
        <v>1</v>
      </c>
      <c r="BA37" s="213">
        <v>2</v>
      </c>
      <c r="BB37" s="216">
        <v>9</v>
      </c>
      <c r="BC37" s="217">
        <v>4</v>
      </c>
      <c r="BD37" s="217">
        <v>1</v>
      </c>
      <c r="BE37" s="623">
        <v>4</v>
      </c>
    </row>
    <row r="38" spans="1:57" s="23" customFormat="1" ht="43.5" customHeight="1" thickBot="1">
      <c r="A38" s="251"/>
      <c r="B38" s="1242" t="s">
        <v>107</v>
      </c>
      <c r="C38" s="1076"/>
      <c r="D38" s="1076"/>
      <c r="E38" s="1076"/>
      <c r="F38" s="1076"/>
      <c r="G38" s="1076"/>
      <c r="H38" s="1076"/>
      <c r="I38" s="1076"/>
      <c r="J38" s="1076"/>
      <c r="K38" s="1076"/>
      <c r="L38" s="1076"/>
      <c r="M38" s="1076"/>
      <c r="N38" s="1076"/>
      <c r="O38" s="1076"/>
      <c r="P38" s="1076"/>
      <c r="Q38" s="1076"/>
      <c r="R38" s="1076"/>
      <c r="S38" s="1076"/>
      <c r="T38" s="1076"/>
      <c r="U38" s="1076"/>
      <c r="V38" s="1076"/>
      <c r="W38" s="1076"/>
      <c r="X38" s="1076"/>
      <c r="Y38" s="1076"/>
      <c r="Z38" s="1076"/>
      <c r="AA38" s="1076"/>
      <c r="AB38" s="1076"/>
      <c r="AC38" s="1076"/>
      <c r="AD38" s="1076"/>
      <c r="AE38" s="1076"/>
      <c r="AF38" s="1076"/>
      <c r="AG38" s="1076"/>
      <c r="AH38" s="1076"/>
      <c r="AI38" s="1076"/>
      <c r="AJ38" s="1076"/>
      <c r="AK38" s="1076"/>
      <c r="AL38" s="1076"/>
      <c r="AM38" s="1076"/>
      <c r="AN38" s="1076"/>
      <c r="AO38" s="1076"/>
      <c r="AP38" s="1076"/>
      <c r="AQ38" s="1076"/>
      <c r="AR38" s="1076"/>
      <c r="AS38" s="1076"/>
      <c r="AT38" s="1076"/>
      <c r="AU38" s="1076"/>
      <c r="AV38" s="1076"/>
      <c r="AW38" s="1076"/>
      <c r="AX38" s="1076"/>
      <c r="AY38" s="1076"/>
      <c r="AZ38" s="1076"/>
      <c r="BA38" s="1076"/>
      <c r="BB38" s="1076"/>
      <c r="BC38" s="1076"/>
      <c r="BD38" s="1076"/>
      <c r="BE38" s="1077"/>
    </row>
    <row r="39" spans="1:57" s="23" customFormat="1" ht="43.5" customHeight="1" thickBot="1">
      <c r="A39" s="352"/>
      <c r="B39" s="617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347"/>
      <c r="U39" s="366"/>
      <c r="V39" s="367"/>
      <c r="W39" s="348"/>
      <c r="X39" s="368"/>
      <c r="Y39" s="368"/>
      <c r="Z39" s="368"/>
      <c r="AA39" s="368"/>
      <c r="AB39" s="368"/>
      <c r="AC39" s="368"/>
      <c r="AD39" s="369"/>
      <c r="AE39" s="412"/>
      <c r="AF39" s="415"/>
      <c r="AG39" s="701"/>
      <c r="AH39" s="413"/>
      <c r="AI39" s="413"/>
      <c r="AJ39" s="413"/>
      <c r="AK39" s="413"/>
      <c r="AL39" s="414"/>
      <c r="AM39" s="414"/>
      <c r="AN39" s="414"/>
      <c r="AO39" s="410"/>
      <c r="AP39" s="582"/>
      <c r="AQ39" s="318"/>
      <c r="AR39" s="318"/>
      <c r="AS39" s="318"/>
      <c r="AT39" s="582"/>
      <c r="AU39" s="318"/>
      <c r="AV39" s="318"/>
      <c r="AW39" s="319"/>
      <c r="AX39" s="380"/>
      <c r="AY39" s="318"/>
      <c r="AZ39" s="318"/>
      <c r="BA39" s="318"/>
      <c r="BB39" s="317"/>
      <c r="BC39" s="318"/>
      <c r="BD39" s="318"/>
      <c r="BE39" s="583"/>
    </row>
    <row r="40" spans="1:57" s="23" customFormat="1" ht="49.5" customHeight="1" thickBot="1">
      <c r="A40" s="251"/>
      <c r="B40" s="1053" t="s">
        <v>132</v>
      </c>
      <c r="C40" s="1054"/>
      <c r="D40" s="1054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4"/>
      <c r="R40" s="1054"/>
      <c r="S40" s="1054"/>
      <c r="T40" s="1054"/>
      <c r="U40" s="1054"/>
      <c r="V40" s="1054"/>
      <c r="W40" s="1054"/>
      <c r="X40" s="1054"/>
      <c r="Y40" s="1054"/>
      <c r="Z40" s="1054"/>
      <c r="AA40" s="1054"/>
      <c r="AB40" s="1054"/>
      <c r="AC40" s="1054"/>
      <c r="AD40" s="1055"/>
      <c r="AE40" s="472">
        <v>0</v>
      </c>
      <c r="AF40" s="487">
        <v>0</v>
      </c>
      <c r="AG40" s="210">
        <v>0</v>
      </c>
      <c r="AH40" s="211">
        <v>0</v>
      </c>
      <c r="AI40" s="211">
        <v>0</v>
      </c>
      <c r="AJ40" s="211">
        <v>0</v>
      </c>
      <c r="AK40" s="211">
        <v>0</v>
      </c>
      <c r="AL40" s="212">
        <v>0</v>
      </c>
      <c r="AM40" s="212">
        <v>0</v>
      </c>
      <c r="AN40" s="212">
        <v>0</v>
      </c>
      <c r="AO40" s="408">
        <v>0</v>
      </c>
      <c r="AP40" s="215">
        <v>0</v>
      </c>
      <c r="AQ40" s="213">
        <v>0</v>
      </c>
      <c r="AR40" s="213">
        <v>0</v>
      </c>
      <c r="AS40" s="213">
        <v>0</v>
      </c>
      <c r="AT40" s="215">
        <v>0</v>
      </c>
      <c r="AU40" s="213">
        <v>0</v>
      </c>
      <c r="AV40" s="213">
        <v>0</v>
      </c>
      <c r="AW40" s="301">
        <v>0</v>
      </c>
      <c r="AX40" s="302">
        <v>0</v>
      </c>
      <c r="AY40" s="213">
        <v>0</v>
      </c>
      <c r="AZ40" s="213">
        <v>0</v>
      </c>
      <c r="BA40" s="213">
        <v>0</v>
      </c>
      <c r="BB40" s="302">
        <v>0</v>
      </c>
      <c r="BC40" s="213">
        <v>0</v>
      </c>
      <c r="BD40" s="213">
        <v>0</v>
      </c>
      <c r="BE40" s="214">
        <v>0</v>
      </c>
    </row>
    <row r="41" spans="1:57" s="23" customFormat="1" ht="49.5" customHeight="1" thickBot="1">
      <c r="A41" s="251"/>
      <c r="B41" s="1075" t="s">
        <v>108</v>
      </c>
      <c r="C41" s="1076"/>
      <c r="D41" s="1076"/>
      <c r="E41" s="1076"/>
      <c r="F41" s="1076"/>
      <c r="G41" s="1076"/>
      <c r="H41" s="1076"/>
      <c r="I41" s="1076"/>
      <c r="J41" s="1076"/>
      <c r="K41" s="1076"/>
      <c r="L41" s="1076"/>
      <c r="M41" s="1076"/>
      <c r="N41" s="1076"/>
      <c r="O41" s="1076"/>
      <c r="P41" s="1076"/>
      <c r="Q41" s="1076"/>
      <c r="R41" s="1076"/>
      <c r="S41" s="1076"/>
      <c r="T41" s="1076"/>
      <c r="U41" s="1076"/>
      <c r="V41" s="1076"/>
      <c r="W41" s="1076"/>
      <c r="X41" s="1076"/>
      <c r="Y41" s="1076"/>
      <c r="Z41" s="1076"/>
      <c r="AA41" s="1076"/>
      <c r="AB41" s="1076"/>
      <c r="AC41" s="1076"/>
      <c r="AD41" s="1076"/>
      <c r="AE41" s="1076"/>
      <c r="AF41" s="1076"/>
      <c r="AG41" s="1076"/>
      <c r="AH41" s="1076"/>
      <c r="AI41" s="1076"/>
      <c r="AJ41" s="1076"/>
      <c r="AK41" s="1076"/>
      <c r="AL41" s="1076"/>
      <c r="AM41" s="1076"/>
      <c r="AN41" s="1076"/>
      <c r="AO41" s="1076"/>
      <c r="AP41" s="1076"/>
      <c r="AQ41" s="1076"/>
      <c r="AR41" s="1076"/>
      <c r="AS41" s="1076"/>
      <c r="AT41" s="1076"/>
      <c r="AU41" s="1076"/>
      <c r="AV41" s="1076"/>
      <c r="AW41" s="1076"/>
      <c r="AX41" s="1076"/>
      <c r="AY41" s="1076"/>
      <c r="AZ41" s="1076"/>
      <c r="BA41" s="1076"/>
      <c r="BB41" s="1076"/>
      <c r="BC41" s="1076"/>
      <c r="BD41" s="1076"/>
      <c r="BE41" s="1077"/>
    </row>
    <row r="42" spans="1:67" s="24" customFormat="1" ht="49.5" customHeight="1" thickBot="1">
      <c r="A42" s="252"/>
      <c r="B42" s="1053" t="s">
        <v>133</v>
      </c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5"/>
      <c r="AE42" s="218">
        <v>0</v>
      </c>
      <c r="AF42" s="475">
        <v>0</v>
      </c>
      <c r="AG42" s="224">
        <v>0</v>
      </c>
      <c r="AH42" s="219">
        <v>0</v>
      </c>
      <c r="AI42" s="219">
        <v>0</v>
      </c>
      <c r="AJ42" s="219">
        <v>0</v>
      </c>
      <c r="AK42" s="219">
        <v>0</v>
      </c>
      <c r="AL42" s="220">
        <v>0</v>
      </c>
      <c r="AM42" s="220">
        <v>0</v>
      </c>
      <c r="AN42" s="220">
        <v>0</v>
      </c>
      <c r="AO42" s="405">
        <v>0</v>
      </c>
      <c r="AP42" s="223">
        <v>0</v>
      </c>
      <c r="AQ42" s="221">
        <v>0</v>
      </c>
      <c r="AR42" s="221">
        <v>0</v>
      </c>
      <c r="AS42" s="221">
        <v>0</v>
      </c>
      <c r="AT42" s="223">
        <v>0</v>
      </c>
      <c r="AU42" s="221">
        <v>0</v>
      </c>
      <c r="AV42" s="221">
        <v>0</v>
      </c>
      <c r="AW42" s="222">
        <v>0</v>
      </c>
      <c r="AX42" s="302">
        <v>0</v>
      </c>
      <c r="AY42" s="213">
        <v>0</v>
      </c>
      <c r="AZ42" s="213">
        <v>0</v>
      </c>
      <c r="BA42" s="214">
        <v>0</v>
      </c>
      <c r="BB42" s="215">
        <v>0</v>
      </c>
      <c r="BC42" s="213">
        <v>0</v>
      </c>
      <c r="BD42" s="213">
        <v>0</v>
      </c>
      <c r="BE42" s="388">
        <v>0</v>
      </c>
      <c r="BO42" s="240"/>
    </row>
    <row r="43" spans="1:57" s="23" customFormat="1" ht="49.5" customHeight="1" thickBot="1">
      <c r="A43" s="251"/>
      <c r="B43" s="1056" t="s">
        <v>110</v>
      </c>
      <c r="C43" s="1057"/>
      <c r="D43" s="1057"/>
      <c r="E43" s="1057"/>
      <c r="F43" s="1057"/>
      <c r="G43" s="1057"/>
      <c r="H43" s="1057"/>
      <c r="I43" s="1057"/>
      <c r="J43" s="1057"/>
      <c r="K43" s="1057"/>
      <c r="L43" s="1057"/>
      <c r="M43" s="1057"/>
      <c r="N43" s="1057"/>
      <c r="O43" s="1057"/>
      <c r="P43" s="1057"/>
      <c r="Q43" s="1057"/>
      <c r="R43" s="1057"/>
      <c r="S43" s="1057"/>
      <c r="T43" s="1057"/>
      <c r="U43" s="1057"/>
      <c r="V43" s="1057"/>
      <c r="W43" s="1057"/>
      <c r="X43" s="1057"/>
      <c r="Y43" s="1057"/>
      <c r="Z43" s="1057"/>
      <c r="AA43" s="1057"/>
      <c r="AB43" s="1057"/>
      <c r="AC43" s="1057"/>
      <c r="AD43" s="1058"/>
      <c r="AE43" s="218">
        <f aca="true" t="shared" si="3" ref="AE43:AO43">AE42+AE40+AE37+AE29</f>
        <v>58.5</v>
      </c>
      <c r="AF43" s="494">
        <f t="shared" si="3"/>
        <v>1755</v>
      </c>
      <c r="AG43" s="702">
        <f t="shared" si="3"/>
        <v>820</v>
      </c>
      <c r="AH43" s="306">
        <f t="shared" si="3"/>
        <v>361</v>
      </c>
      <c r="AI43" s="306">
        <f t="shared" si="3"/>
        <v>0</v>
      </c>
      <c r="AJ43" s="306">
        <f t="shared" si="3"/>
        <v>171</v>
      </c>
      <c r="AK43" s="306">
        <f t="shared" si="3"/>
        <v>0</v>
      </c>
      <c r="AL43" s="306">
        <f t="shared" si="3"/>
        <v>288</v>
      </c>
      <c r="AM43" s="306">
        <f t="shared" si="3"/>
        <v>0</v>
      </c>
      <c r="AN43" s="306">
        <f t="shared" si="3"/>
        <v>0</v>
      </c>
      <c r="AO43" s="405">
        <f t="shared" si="3"/>
        <v>935</v>
      </c>
      <c r="AP43" s="310" t="s">
        <v>358</v>
      </c>
      <c r="AQ43" s="308" t="s">
        <v>359</v>
      </c>
      <c r="AR43" s="308">
        <v>2</v>
      </c>
      <c r="AS43" s="221">
        <v>0</v>
      </c>
      <c r="AT43" s="223">
        <v>1</v>
      </c>
      <c r="AU43" s="221">
        <v>8</v>
      </c>
      <c r="AV43" s="221">
        <v>2</v>
      </c>
      <c r="AW43" s="222">
        <v>1</v>
      </c>
      <c r="AX43" s="293">
        <f aca="true" t="shared" si="4" ref="AX43:BE43">AX42+AX40+AX37+AX29</f>
        <v>19</v>
      </c>
      <c r="AY43" s="277">
        <f t="shared" si="4"/>
        <v>8.5</v>
      </c>
      <c r="AZ43" s="277">
        <f t="shared" si="4"/>
        <v>4.5</v>
      </c>
      <c r="BA43" s="381">
        <f t="shared" si="4"/>
        <v>6</v>
      </c>
      <c r="BB43" s="535">
        <f t="shared" si="4"/>
        <v>26.5</v>
      </c>
      <c r="BC43" s="536">
        <f t="shared" si="4"/>
        <v>11.5</v>
      </c>
      <c r="BD43" s="536">
        <f t="shared" si="4"/>
        <v>5</v>
      </c>
      <c r="BE43" s="536">
        <f t="shared" si="4"/>
        <v>10</v>
      </c>
    </row>
    <row r="44" spans="1:57" s="23" customFormat="1" ht="49.5" customHeight="1" thickBot="1">
      <c r="A44" s="251"/>
      <c r="B44" s="1059" t="s">
        <v>109</v>
      </c>
      <c r="C44" s="1060"/>
      <c r="D44" s="1060"/>
      <c r="E44" s="1060"/>
      <c r="F44" s="1060"/>
      <c r="G44" s="1060"/>
      <c r="H44" s="1060"/>
      <c r="I44" s="1060"/>
      <c r="J44" s="1060"/>
      <c r="K44" s="1060"/>
      <c r="L44" s="1060"/>
      <c r="M44" s="1060"/>
      <c r="N44" s="1060"/>
      <c r="O44" s="1060"/>
      <c r="P44" s="1060"/>
      <c r="Q44" s="1060"/>
      <c r="R44" s="1060"/>
      <c r="S44" s="1060"/>
      <c r="T44" s="1060"/>
      <c r="U44" s="1060"/>
      <c r="V44" s="1060"/>
      <c r="W44" s="1060"/>
      <c r="X44" s="1060"/>
      <c r="Y44" s="1060"/>
      <c r="Z44" s="1060"/>
      <c r="AA44" s="1060"/>
      <c r="AB44" s="1060"/>
      <c r="AC44" s="1060"/>
      <c r="AD44" s="1060"/>
      <c r="AE44" s="1060"/>
      <c r="AF44" s="1060"/>
      <c r="AG44" s="1060"/>
      <c r="AH44" s="1060"/>
      <c r="AI44" s="1060"/>
      <c r="AJ44" s="1060"/>
      <c r="AK44" s="1060"/>
      <c r="AL44" s="1060"/>
      <c r="AM44" s="1060"/>
      <c r="AN44" s="1060"/>
      <c r="AO44" s="1060"/>
      <c r="AP44" s="1060"/>
      <c r="AQ44" s="1060"/>
      <c r="AR44" s="1060"/>
      <c r="AS44" s="1060"/>
      <c r="AT44" s="1060"/>
      <c r="AU44" s="1060"/>
      <c r="AV44" s="1060"/>
      <c r="AW44" s="1060"/>
      <c r="AX44" s="1060"/>
      <c r="AY44" s="1060"/>
      <c r="AZ44" s="1060"/>
      <c r="BA44" s="1060"/>
      <c r="BB44" s="1060"/>
      <c r="BC44" s="1060"/>
      <c r="BD44" s="1060"/>
      <c r="BE44" s="1061"/>
    </row>
    <row r="45" spans="1:57" s="23" customFormat="1" ht="49.5" customHeight="1" thickBot="1">
      <c r="A45" s="251"/>
      <c r="B45" s="1047" t="s">
        <v>112</v>
      </c>
      <c r="C45" s="1048"/>
      <c r="D45" s="1048"/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8"/>
      <c r="T45" s="1048"/>
      <c r="U45" s="1048"/>
      <c r="V45" s="1048"/>
      <c r="W45" s="1048"/>
      <c r="X45" s="1048"/>
      <c r="Y45" s="1048"/>
      <c r="Z45" s="1048"/>
      <c r="AA45" s="1048"/>
      <c r="AB45" s="1048"/>
      <c r="AC45" s="1048"/>
      <c r="AD45" s="1048"/>
      <c r="AE45" s="1048"/>
      <c r="AF45" s="1048"/>
      <c r="AG45" s="1249"/>
      <c r="AH45" s="1249"/>
      <c r="AI45" s="1249"/>
      <c r="AJ45" s="1249"/>
      <c r="AK45" s="1249"/>
      <c r="AL45" s="1249"/>
      <c r="AM45" s="1249"/>
      <c r="AN45" s="1249"/>
      <c r="AO45" s="1048"/>
      <c r="AP45" s="1249"/>
      <c r="AQ45" s="1249"/>
      <c r="AR45" s="1249"/>
      <c r="AS45" s="1249"/>
      <c r="AT45" s="1249"/>
      <c r="AU45" s="1249"/>
      <c r="AV45" s="1249"/>
      <c r="AW45" s="1249"/>
      <c r="AX45" s="1249"/>
      <c r="AY45" s="1249"/>
      <c r="AZ45" s="1249"/>
      <c r="BA45" s="1249"/>
      <c r="BB45" s="1249"/>
      <c r="BC45" s="1249"/>
      <c r="BD45" s="1249"/>
      <c r="BE45" s="1250"/>
    </row>
    <row r="46" spans="1:57" s="23" customFormat="1" ht="74.25" customHeight="1">
      <c r="A46" s="251"/>
      <c r="B46" s="821">
        <v>15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1201" t="s">
        <v>356</v>
      </c>
      <c r="U46" s="1202"/>
      <c r="V46" s="1203"/>
      <c r="W46" s="1198" t="s">
        <v>172</v>
      </c>
      <c r="X46" s="1199"/>
      <c r="Y46" s="1199"/>
      <c r="Z46" s="1199"/>
      <c r="AA46" s="1199"/>
      <c r="AB46" s="1199"/>
      <c r="AC46" s="1200"/>
      <c r="AD46" s="777"/>
      <c r="AE46" s="784">
        <v>4</v>
      </c>
      <c r="AF46" s="777">
        <v>120</v>
      </c>
      <c r="AG46" s="788">
        <v>72</v>
      </c>
      <c r="AH46" s="789">
        <v>36</v>
      </c>
      <c r="AI46" s="789"/>
      <c r="AJ46" s="789">
        <v>18</v>
      </c>
      <c r="AK46" s="789"/>
      <c r="AL46" s="789">
        <v>18</v>
      </c>
      <c r="AM46" s="789"/>
      <c r="AN46" s="790"/>
      <c r="AO46" s="777">
        <f>AF46-AG46</f>
        <v>48</v>
      </c>
      <c r="AP46" s="784">
        <v>1</v>
      </c>
      <c r="AQ46" s="785"/>
      <c r="AR46" s="785"/>
      <c r="AS46" s="785"/>
      <c r="AT46" s="785"/>
      <c r="AU46" s="785">
        <v>1</v>
      </c>
      <c r="AV46" s="785"/>
      <c r="AW46" s="786"/>
      <c r="AX46" s="784">
        <v>4</v>
      </c>
      <c r="AY46" s="785">
        <v>2</v>
      </c>
      <c r="AZ46" s="785">
        <v>1</v>
      </c>
      <c r="BA46" s="787">
        <v>1</v>
      </c>
      <c r="BB46" s="796"/>
      <c r="BC46" s="785"/>
      <c r="BD46" s="785"/>
      <c r="BE46" s="787"/>
    </row>
    <row r="47" spans="1:57" s="23" customFormat="1" ht="72" customHeight="1" thickBot="1">
      <c r="A47" s="251"/>
      <c r="B47" s="822">
        <v>16</v>
      </c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1204" t="s">
        <v>197</v>
      </c>
      <c r="U47" s="1205"/>
      <c r="V47" s="1206"/>
      <c r="W47" s="1207" t="s">
        <v>172</v>
      </c>
      <c r="X47" s="1208"/>
      <c r="Y47" s="1208"/>
      <c r="Z47" s="1208"/>
      <c r="AA47" s="1208"/>
      <c r="AB47" s="1208"/>
      <c r="AC47" s="1209"/>
      <c r="AD47" s="794"/>
      <c r="AE47" s="791">
        <v>4.5</v>
      </c>
      <c r="AF47" s="794">
        <v>135</v>
      </c>
      <c r="AG47" s="791">
        <v>72</v>
      </c>
      <c r="AH47" s="792">
        <v>36</v>
      </c>
      <c r="AI47" s="792"/>
      <c r="AJ47" s="792">
        <v>18</v>
      </c>
      <c r="AK47" s="792"/>
      <c r="AL47" s="792">
        <v>18</v>
      </c>
      <c r="AM47" s="792"/>
      <c r="AN47" s="793"/>
      <c r="AO47" s="794">
        <f>AF47-AG47</f>
        <v>63</v>
      </c>
      <c r="AP47" s="791">
        <v>2</v>
      </c>
      <c r="AQ47" s="792"/>
      <c r="AR47" s="792"/>
      <c r="AS47" s="792"/>
      <c r="AT47" s="792"/>
      <c r="AU47" s="792">
        <v>2</v>
      </c>
      <c r="AV47" s="792"/>
      <c r="AW47" s="795"/>
      <c r="AX47" s="791"/>
      <c r="AY47" s="792"/>
      <c r="AZ47" s="792"/>
      <c r="BA47" s="793"/>
      <c r="BB47" s="797">
        <v>4</v>
      </c>
      <c r="BC47" s="792">
        <v>2</v>
      </c>
      <c r="BD47" s="792">
        <v>1</v>
      </c>
      <c r="BE47" s="793">
        <v>1</v>
      </c>
    </row>
    <row r="48" spans="1:57" s="23" customFormat="1" ht="49.5" customHeight="1" thickBot="1">
      <c r="A48" s="251"/>
      <c r="B48" s="1246" t="s">
        <v>134</v>
      </c>
      <c r="C48" s="1247"/>
      <c r="D48" s="1247"/>
      <c r="E48" s="1247"/>
      <c r="F48" s="1247"/>
      <c r="G48" s="1247"/>
      <c r="H48" s="1247"/>
      <c r="I48" s="1247"/>
      <c r="J48" s="1247"/>
      <c r="K48" s="1247"/>
      <c r="L48" s="1247"/>
      <c r="M48" s="1247"/>
      <c r="N48" s="1247"/>
      <c r="O48" s="1247"/>
      <c r="P48" s="1247"/>
      <c r="Q48" s="1247"/>
      <c r="R48" s="1247"/>
      <c r="S48" s="1247"/>
      <c r="T48" s="1247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8"/>
      <c r="AE48" s="435">
        <f>SUM(AE46:AE47)</f>
        <v>8.5</v>
      </c>
      <c r="AF48" s="436">
        <f>SUM(AF46:AF47)</f>
        <v>255</v>
      </c>
      <c r="AG48" s="242">
        <f>SUM(AG46:AG47)</f>
        <v>144</v>
      </c>
      <c r="AH48" s="242">
        <f>SUM(AH46:AH47)</f>
        <v>72</v>
      </c>
      <c r="AI48" s="242">
        <v>0</v>
      </c>
      <c r="AJ48" s="242">
        <f>SUM(AJ46:AJ47)</f>
        <v>36</v>
      </c>
      <c r="AK48" s="242">
        <v>0</v>
      </c>
      <c r="AL48" s="243">
        <f>SUM(AL46:AL47)</f>
        <v>36</v>
      </c>
      <c r="AM48" s="243">
        <v>0</v>
      </c>
      <c r="AN48" s="243">
        <v>0</v>
      </c>
      <c r="AO48" s="407">
        <f>SUM(AO46:AO47)</f>
        <v>111</v>
      </c>
      <c r="AP48" s="246">
        <v>2</v>
      </c>
      <c r="AQ48" s="244">
        <v>0</v>
      </c>
      <c r="AR48" s="244">
        <v>0</v>
      </c>
      <c r="AS48" s="371">
        <v>0</v>
      </c>
      <c r="AT48" s="246">
        <v>0</v>
      </c>
      <c r="AU48" s="244">
        <v>2</v>
      </c>
      <c r="AV48" s="244">
        <v>0</v>
      </c>
      <c r="AW48" s="640">
        <v>0</v>
      </c>
      <c r="AX48" s="244">
        <v>4</v>
      </c>
      <c r="AY48" s="244">
        <v>2</v>
      </c>
      <c r="AZ48" s="244">
        <v>1</v>
      </c>
      <c r="BA48" s="303">
        <v>1</v>
      </c>
      <c r="BB48" s="504">
        <v>4</v>
      </c>
      <c r="BC48" s="505">
        <v>2</v>
      </c>
      <c r="BD48" s="505">
        <v>1</v>
      </c>
      <c r="BE48" s="667">
        <v>1</v>
      </c>
    </row>
    <row r="49" spans="1:73" s="23" customFormat="1" ht="49.5" customHeight="1" thickBot="1">
      <c r="A49" s="251"/>
      <c r="B49" s="617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1047" t="s">
        <v>113</v>
      </c>
      <c r="U49" s="1048"/>
      <c r="V49" s="1048"/>
      <c r="W49" s="1048"/>
      <c r="X49" s="1048"/>
      <c r="Y49" s="1048"/>
      <c r="Z49" s="1048"/>
      <c r="AA49" s="1048"/>
      <c r="AB49" s="1048"/>
      <c r="AC49" s="1048"/>
      <c r="AD49" s="1048"/>
      <c r="AE49" s="1249"/>
      <c r="AF49" s="1249"/>
      <c r="AG49" s="1249"/>
      <c r="AH49" s="1249"/>
      <c r="AI49" s="1249"/>
      <c r="AJ49" s="1249"/>
      <c r="AK49" s="1249"/>
      <c r="AL49" s="1249"/>
      <c r="AM49" s="1249"/>
      <c r="AN49" s="1249"/>
      <c r="AO49" s="1048"/>
      <c r="AP49" s="1249"/>
      <c r="AQ49" s="1249"/>
      <c r="AR49" s="1249"/>
      <c r="AS49" s="1249"/>
      <c r="AT49" s="1249"/>
      <c r="AU49" s="1249"/>
      <c r="AV49" s="1249"/>
      <c r="AW49" s="1249"/>
      <c r="AX49" s="1249"/>
      <c r="AY49" s="1249"/>
      <c r="AZ49" s="1249"/>
      <c r="BA49" s="1249"/>
      <c r="BB49" s="1249"/>
      <c r="BC49" s="1249"/>
      <c r="BD49" s="1249"/>
      <c r="BE49" s="1250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</row>
    <row r="50" spans="1:73" s="23" customFormat="1" ht="74.25" customHeight="1" thickBot="1">
      <c r="A50" s="251"/>
      <c r="B50" s="617">
        <v>17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1243" t="s">
        <v>360</v>
      </c>
      <c r="U50" s="1244"/>
      <c r="V50" s="1245"/>
      <c r="W50" s="1047" t="s">
        <v>172</v>
      </c>
      <c r="X50" s="1048"/>
      <c r="Y50" s="1048"/>
      <c r="Z50" s="1048"/>
      <c r="AA50" s="1048"/>
      <c r="AB50" s="1048"/>
      <c r="AC50" s="1049"/>
      <c r="AD50" s="774"/>
      <c r="AE50" s="780">
        <v>2.5</v>
      </c>
      <c r="AF50" s="775">
        <v>75</v>
      </c>
      <c r="AG50" s="823">
        <v>36</v>
      </c>
      <c r="AH50" s="781">
        <v>18</v>
      </c>
      <c r="AI50" s="781"/>
      <c r="AJ50" s="781">
        <v>18</v>
      </c>
      <c r="AK50" s="781"/>
      <c r="AL50" s="781"/>
      <c r="AM50" s="781"/>
      <c r="AN50" s="782"/>
      <c r="AO50" s="774">
        <v>39</v>
      </c>
      <c r="AP50" s="780"/>
      <c r="AQ50" s="781">
        <v>1</v>
      </c>
      <c r="AR50" s="781"/>
      <c r="AS50" s="781"/>
      <c r="AT50" s="781"/>
      <c r="AU50" s="781"/>
      <c r="AV50" s="781"/>
      <c r="AW50" s="783">
        <v>1</v>
      </c>
      <c r="AX50" s="780">
        <v>2</v>
      </c>
      <c r="AY50" s="781">
        <v>1</v>
      </c>
      <c r="AZ50" s="781">
        <v>1</v>
      </c>
      <c r="BA50" s="783"/>
      <c r="BB50" s="780"/>
      <c r="BC50" s="781"/>
      <c r="BD50" s="781"/>
      <c r="BE50" s="782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</row>
    <row r="51" spans="1:57" s="23" customFormat="1" ht="49.5" customHeight="1" thickBot="1">
      <c r="A51" s="251"/>
      <c r="B51" s="779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050" t="s">
        <v>135</v>
      </c>
      <c r="U51" s="1051"/>
      <c r="V51" s="1051"/>
      <c r="W51" s="1051"/>
      <c r="X51" s="1051"/>
      <c r="Y51" s="1051"/>
      <c r="Z51" s="1051"/>
      <c r="AA51" s="1051"/>
      <c r="AB51" s="1051"/>
      <c r="AC51" s="1051"/>
      <c r="AD51" s="1052"/>
      <c r="AE51" s="472">
        <v>2.5</v>
      </c>
      <c r="AF51" s="473">
        <v>75</v>
      </c>
      <c r="AG51" s="210">
        <v>36</v>
      </c>
      <c r="AH51" s="211">
        <v>18</v>
      </c>
      <c r="AI51" s="211">
        <v>0</v>
      </c>
      <c r="AJ51" s="211">
        <v>18</v>
      </c>
      <c r="AK51" s="211">
        <v>0</v>
      </c>
      <c r="AL51" s="212">
        <v>0</v>
      </c>
      <c r="AM51" s="212">
        <v>0</v>
      </c>
      <c r="AN51" s="473">
        <v>0</v>
      </c>
      <c r="AO51" s="408">
        <v>39</v>
      </c>
      <c r="AP51" s="215">
        <v>0</v>
      </c>
      <c r="AQ51" s="213">
        <v>1</v>
      </c>
      <c r="AR51" s="213">
        <v>0</v>
      </c>
      <c r="AS51" s="213">
        <v>0</v>
      </c>
      <c r="AT51" s="215">
        <v>0</v>
      </c>
      <c r="AU51" s="213">
        <v>0</v>
      </c>
      <c r="AV51" s="213">
        <v>0</v>
      </c>
      <c r="AW51" s="301">
        <v>1</v>
      </c>
      <c r="AX51" s="302">
        <v>2</v>
      </c>
      <c r="AY51" s="213">
        <v>1</v>
      </c>
      <c r="AZ51" s="213">
        <v>1</v>
      </c>
      <c r="BA51" s="301">
        <v>0</v>
      </c>
      <c r="BB51" s="216">
        <v>0</v>
      </c>
      <c r="BC51" s="217">
        <v>0</v>
      </c>
      <c r="BD51" s="217">
        <v>0</v>
      </c>
      <c r="BE51" s="623">
        <v>0</v>
      </c>
    </row>
    <row r="52" spans="1:57" s="23" customFormat="1" ht="49.5" customHeight="1" thickBot="1">
      <c r="A52" s="251"/>
      <c r="B52" s="1022" t="s">
        <v>111</v>
      </c>
      <c r="C52" s="1023"/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023"/>
      <c r="AC52" s="1023"/>
      <c r="AD52" s="1024"/>
      <c r="AE52" s="483">
        <f>AE51+AE48</f>
        <v>11</v>
      </c>
      <c r="AF52" s="484">
        <f>AF51+AF48</f>
        <v>330</v>
      </c>
      <c r="AG52" s="476">
        <f>AG51+AG48</f>
        <v>180</v>
      </c>
      <c r="AH52" s="187">
        <f>AH51+AH48</f>
        <v>90</v>
      </c>
      <c r="AI52" s="187">
        <v>0</v>
      </c>
      <c r="AJ52" s="187">
        <f>AJ51+AJ48</f>
        <v>54</v>
      </c>
      <c r="AK52" s="187">
        <v>0</v>
      </c>
      <c r="AL52" s="188">
        <f>AL51+AL48</f>
        <v>36</v>
      </c>
      <c r="AM52" s="188">
        <v>0</v>
      </c>
      <c r="AN52" s="379">
        <v>0</v>
      </c>
      <c r="AO52" s="406">
        <f>AO51+AO48</f>
        <v>150</v>
      </c>
      <c r="AP52" s="191">
        <v>0</v>
      </c>
      <c r="AQ52" s="189">
        <v>1</v>
      </c>
      <c r="AR52" s="189">
        <v>0</v>
      </c>
      <c r="AS52" s="189">
        <v>0</v>
      </c>
      <c r="AT52" s="191">
        <v>0</v>
      </c>
      <c r="AU52" s="189">
        <v>2</v>
      </c>
      <c r="AV52" s="189">
        <v>0</v>
      </c>
      <c r="AW52" s="274">
        <v>1</v>
      </c>
      <c r="AX52" s="370">
        <f>AX51+AX48</f>
        <v>6</v>
      </c>
      <c r="AY52" s="371">
        <f>AY51+AY48</f>
        <v>3</v>
      </c>
      <c r="AZ52" s="371">
        <v>2</v>
      </c>
      <c r="BA52" s="502">
        <v>1</v>
      </c>
      <c r="BB52" s="504">
        <v>4</v>
      </c>
      <c r="BC52" s="505">
        <v>2</v>
      </c>
      <c r="BD52" s="505">
        <v>1</v>
      </c>
      <c r="BE52" s="667">
        <v>1</v>
      </c>
    </row>
    <row r="53" spans="2:57" s="23" customFormat="1" ht="49.5" customHeight="1" thickBot="1">
      <c r="B53" s="1025" t="s">
        <v>103</v>
      </c>
      <c r="C53" s="1026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026"/>
      <c r="AC53" s="1026"/>
      <c r="AD53" s="1027"/>
      <c r="AE53" s="218">
        <f>AE52+AE43</f>
        <v>69.5</v>
      </c>
      <c r="AF53" s="494">
        <f>AF43+AF52</f>
        <v>2085</v>
      </c>
      <c r="AG53" s="702">
        <f>AG52+AG43</f>
        <v>1000</v>
      </c>
      <c r="AH53" s="306">
        <f>AH52+AH43</f>
        <v>451</v>
      </c>
      <c r="AI53" s="306">
        <v>0</v>
      </c>
      <c r="AJ53" s="306">
        <f>AJ52+AJ43</f>
        <v>225</v>
      </c>
      <c r="AK53" s="306">
        <v>0</v>
      </c>
      <c r="AL53" s="307">
        <f>AL52+AL43</f>
        <v>324</v>
      </c>
      <c r="AM53" s="307">
        <v>0</v>
      </c>
      <c r="AN53" s="307">
        <v>0</v>
      </c>
      <c r="AO53" s="405">
        <f>AO52+AO43</f>
        <v>1085</v>
      </c>
      <c r="AP53" s="310" t="s">
        <v>361</v>
      </c>
      <c r="AQ53" s="308" t="s">
        <v>305</v>
      </c>
      <c r="AR53" s="308">
        <v>2</v>
      </c>
      <c r="AS53" s="221">
        <v>0</v>
      </c>
      <c r="AT53" s="223">
        <v>1</v>
      </c>
      <c r="AU53" s="221">
        <v>10</v>
      </c>
      <c r="AV53" s="221">
        <v>2</v>
      </c>
      <c r="AW53" s="222">
        <v>2</v>
      </c>
      <c r="AX53" s="293">
        <f aca="true" t="shared" si="5" ref="AX53:BE53">AX52+AX43</f>
        <v>25</v>
      </c>
      <c r="AY53" s="277">
        <f t="shared" si="5"/>
        <v>11.5</v>
      </c>
      <c r="AZ53" s="277">
        <f t="shared" si="5"/>
        <v>6.5</v>
      </c>
      <c r="BA53" s="381">
        <f t="shared" si="5"/>
        <v>7</v>
      </c>
      <c r="BB53" s="535">
        <f t="shared" si="5"/>
        <v>30.5</v>
      </c>
      <c r="BC53" s="536">
        <f t="shared" si="5"/>
        <v>13.5</v>
      </c>
      <c r="BD53" s="536">
        <f t="shared" si="5"/>
        <v>6</v>
      </c>
      <c r="BE53" s="536">
        <f t="shared" si="5"/>
        <v>11</v>
      </c>
    </row>
    <row r="54" spans="2:57" s="23" customFormat="1" ht="39.75" customHeight="1">
      <c r="B54" s="102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030"/>
      <c r="V54" s="1030"/>
      <c r="W54" s="26"/>
      <c r="X54" s="26"/>
      <c r="Y54" s="27"/>
      <c r="Z54" s="27"/>
      <c r="AA54" s="241"/>
      <c r="AB54" s="1031" t="s">
        <v>31</v>
      </c>
      <c r="AC54" s="1032"/>
      <c r="AD54" s="1033"/>
      <c r="AE54" s="1015" t="s">
        <v>32</v>
      </c>
      <c r="AF54" s="1016"/>
      <c r="AG54" s="1016"/>
      <c r="AH54" s="1016"/>
      <c r="AI54" s="1016"/>
      <c r="AJ54" s="1016"/>
      <c r="AK54" s="1016"/>
      <c r="AL54" s="1016"/>
      <c r="AM54" s="1016"/>
      <c r="AN54" s="1016"/>
      <c r="AO54" s="1017"/>
      <c r="AP54" s="323" t="s">
        <v>361</v>
      </c>
      <c r="AQ54" s="324"/>
      <c r="AR54" s="324"/>
      <c r="AS54" s="324"/>
      <c r="AT54" s="666"/>
      <c r="AU54" s="324"/>
      <c r="AV54" s="324"/>
      <c r="AW54" s="331"/>
      <c r="AX54" s="323" t="s">
        <v>357</v>
      </c>
      <c r="AY54" s="324"/>
      <c r="AZ54" s="324"/>
      <c r="BA54" s="325"/>
      <c r="BB54" s="461">
        <v>5</v>
      </c>
      <c r="BC54" s="194"/>
      <c r="BD54" s="286"/>
      <c r="BE54" s="287"/>
    </row>
    <row r="55" spans="2:57" s="23" customFormat="1" ht="39.75" customHeight="1">
      <c r="B55" s="10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018"/>
      <c r="V55" s="1018"/>
      <c r="W55" s="26"/>
      <c r="X55" s="26"/>
      <c r="Y55" s="27"/>
      <c r="Z55" s="27"/>
      <c r="AA55" s="27"/>
      <c r="AB55" s="1034"/>
      <c r="AC55" s="1035"/>
      <c r="AD55" s="1036"/>
      <c r="AE55" s="1006" t="s">
        <v>33</v>
      </c>
      <c r="AF55" s="1007"/>
      <c r="AG55" s="1007"/>
      <c r="AH55" s="1007"/>
      <c r="AI55" s="1007"/>
      <c r="AJ55" s="1007"/>
      <c r="AK55" s="1007"/>
      <c r="AL55" s="1007"/>
      <c r="AM55" s="1007"/>
      <c r="AN55" s="1007"/>
      <c r="AO55" s="1008"/>
      <c r="AP55" s="326"/>
      <c r="AQ55" s="226" t="s">
        <v>305</v>
      </c>
      <c r="AR55" s="226"/>
      <c r="AS55" s="226"/>
      <c r="AT55" s="634"/>
      <c r="AU55" s="226"/>
      <c r="AV55" s="226"/>
      <c r="AW55" s="227"/>
      <c r="AX55" s="326" t="s">
        <v>241</v>
      </c>
      <c r="AY55" s="226"/>
      <c r="AZ55" s="226"/>
      <c r="BA55" s="316"/>
      <c r="BB55" s="664" t="s">
        <v>207</v>
      </c>
      <c r="BC55" s="202"/>
      <c r="BD55" s="44"/>
      <c r="BE55" s="288"/>
    </row>
    <row r="56" spans="2:57" s="23" customFormat="1" ht="39.75" customHeight="1">
      <c r="B56" s="10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18"/>
      <c r="V56" s="1018"/>
      <c r="W56" s="26"/>
      <c r="X56" s="26"/>
      <c r="Y56" s="27"/>
      <c r="Z56" s="27"/>
      <c r="AA56" s="27"/>
      <c r="AB56" s="1034"/>
      <c r="AC56" s="1035"/>
      <c r="AD56" s="1036"/>
      <c r="AE56" s="1019" t="s">
        <v>34</v>
      </c>
      <c r="AF56" s="1020"/>
      <c r="AG56" s="1020"/>
      <c r="AH56" s="1020"/>
      <c r="AI56" s="1020"/>
      <c r="AJ56" s="1020"/>
      <c r="AK56" s="1020"/>
      <c r="AL56" s="1020"/>
      <c r="AM56" s="1020"/>
      <c r="AN56" s="1020"/>
      <c r="AO56" s="1021"/>
      <c r="AP56" s="326"/>
      <c r="AQ56" s="226"/>
      <c r="AR56" s="226">
        <v>2</v>
      </c>
      <c r="AS56" s="226"/>
      <c r="AT56" s="634"/>
      <c r="AU56" s="226"/>
      <c r="AV56" s="226"/>
      <c r="AW56" s="227"/>
      <c r="AX56" s="326">
        <v>1</v>
      </c>
      <c r="AY56" s="226"/>
      <c r="AZ56" s="226"/>
      <c r="BA56" s="316"/>
      <c r="BB56" s="664">
        <v>1</v>
      </c>
      <c r="BC56" s="202"/>
      <c r="BD56" s="44"/>
      <c r="BE56" s="288"/>
    </row>
    <row r="57" spans="2:57" s="23" customFormat="1" ht="39.75" customHeight="1">
      <c r="B57" s="10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17" t="s">
        <v>35</v>
      </c>
      <c r="U57" s="1040"/>
      <c r="V57" s="1040"/>
      <c r="W57" s="26"/>
      <c r="X57" s="26"/>
      <c r="Y57" s="27"/>
      <c r="Z57" s="27"/>
      <c r="AA57" s="27"/>
      <c r="AB57" s="1034"/>
      <c r="AC57" s="1035"/>
      <c r="AD57" s="1036"/>
      <c r="AE57" s="1006" t="s">
        <v>36</v>
      </c>
      <c r="AF57" s="1007"/>
      <c r="AG57" s="1007"/>
      <c r="AH57" s="1007"/>
      <c r="AI57" s="1007"/>
      <c r="AJ57" s="1007"/>
      <c r="AK57" s="1007"/>
      <c r="AL57" s="1007"/>
      <c r="AM57" s="1007"/>
      <c r="AN57" s="1007"/>
      <c r="AO57" s="1008"/>
      <c r="AP57" s="326"/>
      <c r="AQ57" s="226"/>
      <c r="AR57" s="226"/>
      <c r="AS57" s="226">
        <v>0</v>
      </c>
      <c r="AT57" s="634"/>
      <c r="AU57" s="226"/>
      <c r="AV57" s="226"/>
      <c r="AW57" s="227"/>
      <c r="AX57" s="326">
        <v>0</v>
      </c>
      <c r="AY57" s="226"/>
      <c r="AZ57" s="226"/>
      <c r="BA57" s="316"/>
      <c r="BB57" s="664">
        <v>0</v>
      </c>
      <c r="BC57" s="202"/>
      <c r="BD57" s="44"/>
      <c r="BE57" s="288"/>
    </row>
    <row r="58" spans="2:57" s="23" customFormat="1" ht="39.75" customHeight="1">
      <c r="B58" s="10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014" t="s">
        <v>77</v>
      </c>
      <c r="U58" s="1014"/>
      <c r="V58" s="28"/>
      <c r="W58" s="26"/>
      <c r="X58" s="26"/>
      <c r="Y58" s="29"/>
      <c r="Z58" s="29"/>
      <c r="AA58" s="29"/>
      <c r="AB58" s="1034"/>
      <c r="AC58" s="1035"/>
      <c r="AD58" s="1036"/>
      <c r="AE58" s="1006" t="s">
        <v>37</v>
      </c>
      <c r="AF58" s="1007"/>
      <c r="AG58" s="1007"/>
      <c r="AH58" s="1007"/>
      <c r="AI58" s="1007"/>
      <c r="AJ58" s="1007"/>
      <c r="AK58" s="1007"/>
      <c r="AL58" s="1007"/>
      <c r="AM58" s="1007"/>
      <c r="AN58" s="1007"/>
      <c r="AO58" s="1008"/>
      <c r="AP58" s="326"/>
      <c r="AQ58" s="226"/>
      <c r="AR58" s="226"/>
      <c r="AS58" s="226"/>
      <c r="AT58" s="634">
        <v>1</v>
      </c>
      <c r="AU58" s="226"/>
      <c r="AV58" s="226"/>
      <c r="AW58" s="227"/>
      <c r="AX58" s="326">
        <v>0</v>
      </c>
      <c r="AY58" s="226"/>
      <c r="AZ58" s="226"/>
      <c r="BA58" s="316"/>
      <c r="BB58" s="664">
        <v>1</v>
      </c>
      <c r="BC58" s="202"/>
      <c r="BD58" s="44"/>
      <c r="BE58" s="288"/>
    </row>
    <row r="59" spans="2:57" s="23" customFormat="1" ht="39.75" customHeight="1">
      <c r="B59" s="10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845" t="s">
        <v>78</v>
      </c>
      <c r="U59" s="845"/>
      <c r="V59" s="28"/>
      <c r="W59" s="26"/>
      <c r="X59" s="26"/>
      <c r="Y59" s="27"/>
      <c r="Z59" s="27"/>
      <c r="AA59" s="27"/>
      <c r="AB59" s="1034"/>
      <c r="AC59" s="1035"/>
      <c r="AD59" s="1036"/>
      <c r="AE59" s="1006" t="s">
        <v>24</v>
      </c>
      <c r="AF59" s="1007"/>
      <c r="AG59" s="1007"/>
      <c r="AH59" s="1007"/>
      <c r="AI59" s="1007"/>
      <c r="AJ59" s="1007"/>
      <c r="AK59" s="1007"/>
      <c r="AL59" s="1007"/>
      <c r="AM59" s="1007"/>
      <c r="AN59" s="1007"/>
      <c r="AO59" s="1008"/>
      <c r="AP59" s="326"/>
      <c r="AQ59" s="226"/>
      <c r="AR59" s="226"/>
      <c r="AS59" s="226"/>
      <c r="AT59" s="634"/>
      <c r="AU59" s="226">
        <v>10</v>
      </c>
      <c r="AV59" s="226"/>
      <c r="AW59" s="227"/>
      <c r="AX59" s="326">
        <v>5</v>
      </c>
      <c r="AY59" s="226"/>
      <c r="AZ59" s="226"/>
      <c r="BA59" s="316"/>
      <c r="BB59" s="664">
        <v>5</v>
      </c>
      <c r="BC59" s="202"/>
      <c r="BD59" s="44"/>
      <c r="BE59" s="288"/>
    </row>
    <row r="60" spans="2:57" s="23" customFormat="1" ht="39.75" customHeight="1">
      <c r="B60" s="10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16" t="s">
        <v>79</v>
      </c>
      <c r="U60" s="118"/>
      <c r="V60" s="28"/>
      <c r="W60" s="26"/>
      <c r="X60" s="26"/>
      <c r="Y60" s="27"/>
      <c r="Z60" s="27"/>
      <c r="AA60" s="27"/>
      <c r="AB60" s="1034"/>
      <c r="AC60" s="1035"/>
      <c r="AD60" s="1036"/>
      <c r="AE60" s="1006" t="s">
        <v>25</v>
      </c>
      <c r="AF60" s="1007"/>
      <c r="AG60" s="1007"/>
      <c r="AH60" s="1007"/>
      <c r="AI60" s="1007"/>
      <c r="AJ60" s="1007"/>
      <c r="AK60" s="1007"/>
      <c r="AL60" s="1007"/>
      <c r="AM60" s="1007"/>
      <c r="AN60" s="1007"/>
      <c r="AO60" s="1008"/>
      <c r="AP60" s="326"/>
      <c r="AQ60" s="226"/>
      <c r="AR60" s="226"/>
      <c r="AS60" s="226"/>
      <c r="AT60" s="634"/>
      <c r="AU60" s="226"/>
      <c r="AV60" s="226">
        <v>2</v>
      </c>
      <c r="AW60" s="227"/>
      <c r="AX60" s="326">
        <v>0</v>
      </c>
      <c r="AY60" s="226"/>
      <c r="AZ60" s="226"/>
      <c r="BA60" s="316"/>
      <c r="BB60" s="664">
        <v>2</v>
      </c>
      <c r="BC60" s="202"/>
      <c r="BD60" s="44"/>
      <c r="BE60" s="288"/>
    </row>
    <row r="61" spans="2:57" s="23" customFormat="1" ht="39.75" customHeight="1" thickBot="1">
      <c r="B61" s="10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845" t="s">
        <v>80</v>
      </c>
      <c r="U61" s="845"/>
      <c r="V61" s="845"/>
      <c r="W61" s="26"/>
      <c r="X61" s="26"/>
      <c r="Y61" s="27"/>
      <c r="Z61" s="27"/>
      <c r="AA61" s="27"/>
      <c r="AB61" s="1037"/>
      <c r="AC61" s="1038"/>
      <c r="AD61" s="1039"/>
      <c r="AE61" s="1009" t="s">
        <v>38</v>
      </c>
      <c r="AF61" s="1010"/>
      <c r="AG61" s="1010"/>
      <c r="AH61" s="1010"/>
      <c r="AI61" s="1010"/>
      <c r="AJ61" s="1010"/>
      <c r="AK61" s="1010"/>
      <c r="AL61" s="1010"/>
      <c r="AM61" s="1010"/>
      <c r="AN61" s="1010"/>
      <c r="AO61" s="1011"/>
      <c r="AP61" s="327"/>
      <c r="AQ61" s="328"/>
      <c r="AR61" s="328"/>
      <c r="AS61" s="328"/>
      <c r="AT61" s="635"/>
      <c r="AU61" s="328"/>
      <c r="AV61" s="328"/>
      <c r="AW61" s="332">
        <v>2</v>
      </c>
      <c r="AX61" s="327">
        <v>2</v>
      </c>
      <c r="AY61" s="328"/>
      <c r="AZ61" s="328"/>
      <c r="BA61" s="329"/>
      <c r="BB61" s="665">
        <v>0</v>
      </c>
      <c r="BC61" s="290"/>
      <c r="BD61" s="291"/>
      <c r="BE61" s="292"/>
    </row>
    <row r="62" spans="23:41" s="23" customFormat="1" ht="33.75" customHeight="1">
      <c r="W62" s="30"/>
      <c r="X62" s="30"/>
      <c r="Y62" s="30"/>
      <c r="Z62" s="30"/>
      <c r="AA62" s="30"/>
      <c r="AB62" s="30"/>
      <c r="AC62" s="30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2:51" s="23" customFormat="1" ht="36.75" customHeight="1" thickBot="1">
      <c r="B63" s="1012" t="s">
        <v>39</v>
      </c>
      <c r="C63" s="1012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15"/>
      <c r="AB63" s="1013" t="s">
        <v>96</v>
      </c>
      <c r="AC63" s="1013"/>
      <c r="AD63" s="1013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3"/>
      <c r="AP63" s="1013"/>
      <c r="AQ63" s="1013"/>
      <c r="AR63" s="1013"/>
      <c r="AS63" s="1013"/>
      <c r="AT63" s="1013"/>
      <c r="AU63" s="1013"/>
      <c r="AV63" s="1013"/>
      <c r="AW63" s="1013"/>
      <c r="AX63" s="1013"/>
      <c r="AY63" s="1013"/>
    </row>
    <row r="64" spans="2:51" s="23" customFormat="1" ht="72.75" customHeight="1" thickBot="1" thickTop="1">
      <c r="B64" s="262" t="s">
        <v>40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997" t="s">
        <v>41</v>
      </c>
      <c r="U64" s="998"/>
      <c r="V64" s="185" t="s">
        <v>42</v>
      </c>
      <c r="W64" s="999" t="s">
        <v>43</v>
      </c>
      <c r="X64" s="1000"/>
      <c r="Y64" s="1001" t="s">
        <v>44</v>
      </c>
      <c r="Z64" s="1002"/>
      <c r="AA64" s="38"/>
      <c r="AB64" s="108" t="s">
        <v>40</v>
      </c>
      <c r="AC64" s="1003" t="s">
        <v>97</v>
      </c>
      <c r="AD64" s="1004"/>
      <c r="AE64" s="1004"/>
      <c r="AF64" s="1004"/>
      <c r="AG64" s="1004"/>
      <c r="AH64" s="1004"/>
      <c r="AI64" s="1004"/>
      <c r="AJ64" s="1004"/>
      <c r="AK64" s="1004"/>
      <c r="AL64" s="1004"/>
      <c r="AM64" s="1004"/>
      <c r="AN64" s="1004"/>
      <c r="AO64" s="1004"/>
      <c r="AP64" s="1004"/>
      <c r="AQ64" s="1004"/>
      <c r="AR64" s="1004"/>
      <c r="AS64" s="1005"/>
      <c r="AT64" s="982" t="s">
        <v>42</v>
      </c>
      <c r="AU64" s="983"/>
      <c r="AV64" s="983"/>
      <c r="AW64" s="983"/>
      <c r="AX64" s="983"/>
      <c r="AY64" s="984"/>
    </row>
    <row r="65" spans="2:51" s="23" customFormat="1" ht="39.75" customHeight="1">
      <c r="B65" s="263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985"/>
      <c r="U65" s="986"/>
      <c r="V65" s="121"/>
      <c r="W65" s="987"/>
      <c r="X65" s="988"/>
      <c r="Y65" s="989"/>
      <c r="Z65" s="990"/>
      <c r="AA65" s="35"/>
      <c r="AB65" s="153"/>
      <c r="AC65" s="991"/>
      <c r="AD65" s="992"/>
      <c r="AE65" s="992"/>
      <c r="AF65" s="992"/>
      <c r="AG65" s="992"/>
      <c r="AH65" s="992"/>
      <c r="AI65" s="992"/>
      <c r="AJ65" s="992"/>
      <c r="AK65" s="992"/>
      <c r="AL65" s="992"/>
      <c r="AM65" s="992"/>
      <c r="AN65" s="992"/>
      <c r="AO65" s="992"/>
      <c r="AP65" s="992"/>
      <c r="AQ65" s="992"/>
      <c r="AR65" s="992"/>
      <c r="AS65" s="993"/>
      <c r="AT65" s="994"/>
      <c r="AU65" s="995"/>
      <c r="AV65" s="995"/>
      <c r="AW65" s="995"/>
      <c r="AX65" s="995"/>
      <c r="AY65" s="996"/>
    </row>
    <row r="66" spans="2:51" s="23" customFormat="1" ht="39.75" customHeight="1" thickBot="1">
      <c r="B66" s="264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973"/>
      <c r="U66" s="974"/>
      <c r="V66" s="123"/>
      <c r="W66" s="975"/>
      <c r="X66" s="976"/>
      <c r="Y66" s="977"/>
      <c r="Z66" s="978"/>
      <c r="AA66" s="35"/>
      <c r="AB66" s="154"/>
      <c r="AC66" s="979"/>
      <c r="AD66" s="980"/>
      <c r="AE66" s="980"/>
      <c r="AF66" s="980"/>
      <c r="AG66" s="980"/>
      <c r="AH66" s="980"/>
      <c r="AI66" s="980"/>
      <c r="AJ66" s="980"/>
      <c r="AK66" s="980"/>
      <c r="AL66" s="980"/>
      <c r="AM66" s="980"/>
      <c r="AN66" s="980"/>
      <c r="AO66" s="980"/>
      <c r="AP66" s="980"/>
      <c r="AQ66" s="980"/>
      <c r="AR66" s="980"/>
      <c r="AS66" s="981"/>
      <c r="AT66" s="948"/>
      <c r="AU66" s="949"/>
      <c r="AV66" s="949"/>
      <c r="AW66" s="949"/>
      <c r="AX66" s="949"/>
      <c r="AY66" s="950"/>
    </row>
    <row r="67" spans="2:51" s="23" customFormat="1" ht="39.7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40"/>
      <c r="V67" s="41"/>
      <c r="W67" s="36"/>
      <c r="X67" s="36"/>
      <c r="Y67" s="32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42"/>
      <c r="AR67" s="42"/>
      <c r="AS67" s="42"/>
      <c r="AT67" s="39"/>
      <c r="AU67" s="43"/>
      <c r="AV67" s="43"/>
      <c r="AW67" s="43"/>
      <c r="AX67" s="43"/>
      <c r="AY67" s="43"/>
    </row>
    <row r="68" spans="2:55" s="23" customFormat="1" ht="39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951" t="s">
        <v>101</v>
      </c>
      <c r="U68" s="951"/>
      <c r="V68" s="951"/>
      <c r="W68" s="951"/>
      <c r="X68" s="951"/>
      <c r="Y68" s="951"/>
      <c r="Z68" s="951"/>
      <c r="AA68" s="951"/>
      <c r="AB68" s="951"/>
      <c r="AC68" s="951"/>
      <c r="AD68" s="951"/>
      <c r="AE68" s="951"/>
      <c r="AF68" s="951"/>
      <c r="AG68" s="951"/>
      <c r="AH68" s="951"/>
      <c r="AI68" s="951"/>
      <c r="AJ68" s="951"/>
      <c r="AK68" s="951"/>
      <c r="AL68" s="951"/>
      <c r="AM68" s="951"/>
      <c r="AN68" s="951"/>
      <c r="AO68" s="951"/>
      <c r="AP68" s="951"/>
      <c r="AQ68" s="951"/>
      <c r="AR68" s="951"/>
      <c r="AS68" s="951"/>
      <c r="AT68" s="951"/>
      <c r="AU68" s="951"/>
      <c r="AV68" s="951"/>
      <c r="AW68" s="951"/>
      <c r="AX68" s="951"/>
      <c r="AY68" s="951"/>
      <c r="AZ68" s="951"/>
      <c r="BA68" s="951"/>
      <c r="BB68" s="951"/>
      <c r="BC68" s="951"/>
    </row>
    <row r="69" ht="12.75" customHeight="1" thickBot="1"/>
    <row r="70" spans="1:256" s="44" customFormat="1" ht="39.75" customHeight="1" thickTop="1">
      <c r="A70" s="23"/>
      <c r="B70" s="877" t="s">
        <v>45</v>
      </c>
      <c r="C70" s="878"/>
      <c r="D70" s="878"/>
      <c r="E70" s="878"/>
      <c r="F70" s="878"/>
      <c r="G70" s="878"/>
      <c r="H70" s="878"/>
      <c r="I70" s="878"/>
      <c r="J70" s="878"/>
      <c r="K70" s="878"/>
      <c r="L70" s="878"/>
      <c r="M70" s="878"/>
      <c r="N70" s="878"/>
      <c r="O70" s="878"/>
      <c r="P70" s="878"/>
      <c r="Q70" s="878"/>
      <c r="R70" s="878"/>
      <c r="S70" s="878"/>
      <c r="T70" s="879"/>
      <c r="U70" s="952" t="s">
        <v>46</v>
      </c>
      <c r="V70" s="955" t="s">
        <v>47</v>
      </c>
      <c r="W70" s="956"/>
      <c r="X70" s="957"/>
      <c r="Y70" s="898" t="s">
        <v>48</v>
      </c>
      <c r="Z70" s="900"/>
      <c r="AA70" s="898" t="s">
        <v>49</v>
      </c>
      <c r="AB70" s="900"/>
      <c r="AC70" s="23"/>
      <c r="AD70" s="23"/>
      <c r="AE70" s="929" t="s">
        <v>50</v>
      </c>
      <c r="AF70" s="930"/>
      <c r="AG70" s="930"/>
      <c r="AH70" s="931"/>
      <c r="AI70" s="421"/>
      <c r="AJ70" s="421"/>
      <c r="AK70" s="964" t="s">
        <v>51</v>
      </c>
      <c r="AL70" s="965"/>
      <c r="AM70" s="965"/>
      <c r="AN70" s="966"/>
      <c r="AO70" s="964" t="s">
        <v>52</v>
      </c>
      <c r="AP70" s="966"/>
      <c r="AQ70" s="929" t="s">
        <v>47</v>
      </c>
      <c r="AR70" s="930"/>
      <c r="AS70" s="930"/>
      <c r="AT70" s="930"/>
      <c r="AU70" s="930"/>
      <c r="AV70" s="931"/>
      <c r="AW70" s="938" t="s">
        <v>53</v>
      </c>
      <c r="AX70" s="939"/>
      <c r="AY70" s="942" t="s">
        <v>48</v>
      </c>
      <c r="AZ70" s="943"/>
      <c r="BA70" s="946" t="s">
        <v>49</v>
      </c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s="44" customFormat="1" ht="39.75" customHeight="1" thickBot="1">
      <c r="A71" s="23"/>
      <c r="B71" s="880"/>
      <c r="C71" s="881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2"/>
      <c r="U71" s="953"/>
      <c r="V71" s="958"/>
      <c r="W71" s="959"/>
      <c r="X71" s="960"/>
      <c r="Y71" s="901"/>
      <c r="Z71" s="903"/>
      <c r="AA71" s="901"/>
      <c r="AB71" s="903"/>
      <c r="AC71" s="23"/>
      <c r="AD71" s="23"/>
      <c r="AE71" s="932"/>
      <c r="AF71" s="933"/>
      <c r="AG71" s="933"/>
      <c r="AH71" s="934"/>
      <c r="AI71" s="422"/>
      <c r="AJ71" s="422"/>
      <c r="AK71" s="967"/>
      <c r="AL71" s="968"/>
      <c r="AM71" s="968"/>
      <c r="AN71" s="969"/>
      <c r="AO71" s="967"/>
      <c r="AP71" s="969"/>
      <c r="AQ71" s="932"/>
      <c r="AR71" s="933"/>
      <c r="AS71" s="933"/>
      <c r="AT71" s="933"/>
      <c r="AU71" s="933"/>
      <c r="AV71" s="934"/>
      <c r="AW71" s="940"/>
      <c r="AX71" s="941"/>
      <c r="AY71" s="944"/>
      <c r="AZ71" s="945"/>
      <c r="BA71" s="947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s="44" customFormat="1" ht="39.75" customHeight="1" thickBot="1" thickTop="1">
      <c r="A72" s="23"/>
      <c r="B72" s="883"/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5"/>
      <c r="U72" s="954"/>
      <c r="V72" s="961"/>
      <c r="W72" s="962"/>
      <c r="X72" s="963"/>
      <c r="Y72" s="45" t="s">
        <v>54</v>
      </c>
      <c r="Z72" s="46" t="s">
        <v>55</v>
      </c>
      <c r="AA72" s="45" t="s">
        <v>54</v>
      </c>
      <c r="AB72" s="47" t="s">
        <v>55</v>
      </c>
      <c r="AC72" s="16"/>
      <c r="AD72" s="16"/>
      <c r="AE72" s="935"/>
      <c r="AF72" s="936"/>
      <c r="AG72" s="936"/>
      <c r="AH72" s="937"/>
      <c r="AI72" s="423"/>
      <c r="AJ72" s="423"/>
      <c r="AK72" s="970"/>
      <c r="AL72" s="971"/>
      <c r="AM72" s="971"/>
      <c r="AN72" s="972"/>
      <c r="AO72" s="970"/>
      <c r="AP72" s="972"/>
      <c r="AQ72" s="935"/>
      <c r="AR72" s="936"/>
      <c r="AS72" s="936"/>
      <c r="AT72" s="936"/>
      <c r="AU72" s="936"/>
      <c r="AV72" s="937"/>
      <c r="AW72" s="113" t="s">
        <v>54</v>
      </c>
      <c r="AX72" s="114" t="s">
        <v>55</v>
      </c>
      <c r="AY72" s="113" t="s">
        <v>54</v>
      </c>
      <c r="AZ72" s="390" t="s">
        <v>55</v>
      </c>
      <c r="BA72" s="395" t="s">
        <v>54</v>
      </c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s="44" customFormat="1" ht="39.75" customHeight="1" thickTop="1">
      <c r="A73" s="23"/>
      <c r="B73" s="877" t="s">
        <v>56</v>
      </c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9"/>
      <c r="U73" s="926"/>
      <c r="V73" s="895"/>
      <c r="W73" s="896"/>
      <c r="X73" s="897"/>
      <c r="Y73" s="145"/>
      <c r="Z73" s="146"/>
      <c r="AA73" s="138"/>
      <c r="AB73" s="105"/>
      <c r="AC73" s="16"/>
      <c r="AD73" s="16"/>
      <c r="AE73" s="917" t="s">
        <v>57</v>
      </c>
      <c r="AF73" s="918"/>
      <c r="AG73" s="918"/>
      <c r="AH73" s="919"/>
      <c r="AI73" s="427"/>
      <c r="AJ73" s="427"/>
      <c r="AK73" s="909" t="s">
        <v>58</v>
      </c>
      <c r="AL73" s="854"/>
      <c r="AM73" s="854"/>
      <c r="AN73" s="910"/>
      <c r="AO73" s="861"/>
      <c r="AP73" s="862"/>
      <c r="AQ73" s="863"/>
      <c r="AR73" s="864"/>
      <c r="AS73" s="864"/>
      <c r="AT73" s="864"/>
      <c r="AU73" s="864"/>
      <c r="AV73" s="865"/>
      <c r="AW73" s="126"/>
      <c r="AX73" s="127"/>
      <c r="AY73" s="130"/>
      <c r="AZ73" s="391"/>
      <c r="BA73" s="396"/>
      <c r="BB73" s="48"/>
      <c r="BC73" s="48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s="44" customFormat="1" ht="39.75" customHeight="1">
      <c r="A74" s="23"/>
      <c r="B74" s="880"/>
      <c r="C74" s="881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81"/>
      <c r="Q74" s="881"/>
      <c r="R74" s="881"/>
      <c r="S74" s="881"/>
      <c r="T74" s="882"/>
      <c r="U74" s="927"/>
      <c r="V74" s="892"/>
      <c r="W74" s="893"/>
      <c r="X74" s="894"/>
      <c r="Y74" s="147"/>
      <c r="Z74" s="148"/>
      <c r="AA74" s="139"/>
      <c r="AB74" s="106"/>
      <c r="AC74" s="49"/>
      <c r="AD74" s="49"/>
      <c r="AE74" s="920"/>
      <c r="AF74" s="921"/>
      <c r="AG74" s="921"/>
      <c r="AH74" s="922"/>
      <c r="AI74" s="428"/>
      <c r="AJ74" s="428"/>
      <c r="AK74" s="911"/>
      <c r="AL74" s="912"/>
      <c r="AM74" s="912"/>
      <c r="AN74" s="913"/>
      <c r="AO74" s="904"/>
      <c r="AP74" s="905"/>
      <c r="AQ74" s="906"/>
      <c r="AR74" s="907"/>
      <c r="AS74" s="907"/>
      <c r="AT74" s="907"/>
      <c r="AU74" s="907"/>
      <c r="AV74" s="908"/>
      <c r="AW74" s="126"/>
      <c r="AX74" s="127"/>
      <c r="AY74" s="131"/>
      <c r="AZ74" s="391"/>
      <c r="BA74" s="397"/>
      <c r="BB74" s="48"/>
      <c r="BC74" s="48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44" customFormat="1" ht="39.75" customHeight="1" thickBot="1">
      <c r="A75" s="23"/>
      <c r="B75" s="883"/>
      <c r="C75" s="884"/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5"/>
      <c r="U75" s="928"/>
      <c r="V75" s="889"/>
      <c r="W75" s="890"/>
      <c r="X75" s="891"/>
      <c r="Y75" s="149"/>
      <c r="Z75" s="150"/>
      <c r="AA75" s="140"/>
      <c r="AB75" s="107"/>
      <c r="AC75" s="49"/>
      <c r="AD75" s="49"/>
      <c r="AE75" s="920"/>
      <c r="AF75" s="921"/>
      <c r="AG75" s="921"/>
      <c r="AH75" s="922"/>
      <c r="AI75" s="428"/>
      <c r="AJ75" s="428"/>
      <c r="AK75" s="911"/>
      <c r="AL75" s="912"/>
      <c r="AM75" s="912"/>
      <c r="AN75" s="913"/>
      <c r="AO75" s="904"/>
      <c r="AP75" s="905"/>
      <c r="AQ75" s="906"/>
      <c r="AR75" s="907"/>
      <c r="AS75" s="907"/>
      <c r="AT75" s="907"/>
      <c r="AU75" s="907"/>
      <c r="AV75" s="908"/>
      <c r="AW75" s="126"/>
      <c r="AX75" s="127"/>
      <c r="AY75" s="131"/>
      <c r="AZ75" s="391"/>
      <c r="BA75" s="397"/>
      <c r="BB75" s="48"/>
      <c r="BC75" s="48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s="44" customFormat="1" ht="39.75" customHeight="1" thickTop="1">
      <c r="A76" s="23"/>
      <c r="B76" s="877" t="s">
        <v>59</v>
      </c>
      <c r="C76" s="878"/>
      <c r="D76" s="878"/>
      <c r="E76" s="878"/>
      <c r="F76" s="878"/>
      <c r="G76" s="878"/>
      <c r="H76" s="878"/>
      <c r="I76" s="878"/>
      <c r="J76" s="878"/>
      <c r="K76" s="878"/>
      <c r="L76" s="878"/>
      <c r="M76" s="878"/>
      <c r="N76" s="878"/>
      <c r="O76" s="878"/>
      <c r="P76" s="878"/>
      <c r="Q76" s="878"/>
      <c r="R76" s="878"/>
      <c r="S76" s="878"/>
      <c r="T76" s="879"/>
      <c r="U76" s="926"/>
      <c r="V76" s="895"/>
      <c r="W76" s="896"/>
      <c r="X76" s="897"/>
      <c r="Y76" s="145"/>
      <c r="Z76" s="146"/>
      <c r="AA76" s="138"/>
      <c r="AB76" s="105"/>
      <c r="AC76" s="49"/>
      <c r="AD76" s="49"/>
      <c r="AE76" s="920"/>
      <c r="AF76" s="921"/>
      <c r="AG76" s="921"/>
      <c r="AH76" s="922"/>
      <c r="AI76" s="428"/>
      <c r="AJ76" s="428"/>
      <c r="AK76" s="911"/>
      <c r="AL76" s="912"/>
      <c r="AM76" s="912"/>
      <c r="AN76" s="913"/>
      <c r="AO76" s="904"/>
      <c r="AP76" s="905"/>
      <c r="AQ76" s="906"/>
      <c r="AR76" s="907"/>
      <c r="AS76" s="907"/>
      <c r="AT76" s="907"/>
      <c r="AU76" s="907"/>
      <c r="AV76" s="908"/>
      <c r="AW76" s="126"/>
      <c r="AX76" s="127"/>
      <c r="AY76" s="131"/>
      <c r="AZ76" s="391"/>
      <c r="BA76" s="397"/>
      <c r="BB76" s="48"/>
      <c r="BC76" s="48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44" customFormat="1" ht="39.75" customHeight="1" thickBot="1">
      <c r="A77" s="23"/>
      <c r="B77" s="883"/>
      <c r="C77" s="884"/>
      <c r="D77" s="884"/>
      <c r="E77" s="884"/>
      <c r="F77" s="884"/>
      <c r="G77" s="884"/>
      <c r="H77" s="884"/>
      <c r="I77" s="884"/>
      <c r="J77" s="884"/>
      <c r="K77" s="884"/>
      <c r="L77" s="884"/>
      <c r="M77" s="884"/>
      <c r="N77" s="884"/>
      <c r="O77" s="884"/>
      <c r="P77" s="884"/>
      <c r="Q77" s="884"/>
      <c r="R77" s="884"/>
      <c r="S77" s="884"/>
      <c r="T77" s="885"/>
      <c r="U77" s="928"/>
      <c r="V77" s="889"/>
      <c r="W77" s="890"/>
      <c r="X77" s="891"/>
      <c r="Y77" s="149"/>
      <c r="Z77" s="150"/>
      <c r="AA77" s="140"/>
      <c r="AB77" s="107"/>
      <c r="AC77" s="37"/>
      <c r="AD77" s="37"/>
      <c r="AE77" s="923"/>
      <c r="AF77" s="924"/>
      <c r="AG77" s="924"/>
      <c r="AH77" s="925"/>
      <c r="AI77" s="429"/>
      <c r="AJ77" s="429"/>
      <c r="AK77" s="914"/>
      <c r="AL77" s="915"/>
      <c r="AM77" s="915"/>
      <c r="AN77" s="916"/>
      <c r="AO77" s="872"/>
      <c r="AP77" s="873"/>
      <c r="AQ77" s="874"/>
      <c r="AR77" s="875"/>
      <c r="AS77" s="875"/>
      <c r="AT77" s="875"/>
      <c r="AU77" s="875"/>
      <c r="AV77" s="876"/>
      <c r="AW77" s="128"/>
      <c r="AX77" s="129"/>
      <c r="AY77" s="132"/>
      <c r="AZ77" s="392"/>
      <c r="BA77" s="398"/>
      <c r="BB77" s="48"/>
      <c r="BC77" s="48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44" customFormat="1" ht="39.75" customHeight="1" thickTop="1">
      <c r="A78" s="23"/>
      <c r="B78" s="877" t="s">
        <v>60</v>
      </c>
      <c r="C78" s="878"/>
      <c r="D78" s="878"/>
      <c r="E78" s="878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9"/>
      <c r="U78" s="886" t="s">
        <v>94</v>
      </c>
      <c r="V78" s="895"/>
      <c r="W78" s="896"/>
      <c r="X78" s="897"/>
      <c r="Y78" s="145"/>
      <c r="Z78" s="146"/>
      <c r="AA78" s="138"/>
      <c r="AB78" s="105"/>
      <c r="AC78" s="37"/>
      <c r="AD78" s="37"/>
      <c r="AE78" s="898" t="s">
        <v>61</v>
      </c>
      <c r="AF78" s="899"/>
      <c r="AG78" s="899"/>
      <c r="AH78" s="900"/>
      <c r="AI78" s="425"/>
      <c r="AJ78" s="425"/>
      <c r="AK78" s="855" t="s">
        <v>62</v>
      </c>
      <c r="AL78" s="856"/>
      <c r="AM78" s="856"/>
      <c r="AN78" s="857"/>
      <c r="AO78" s="861"/>
      <c r="AP78" s="862"/>
      <c r="AQ78" s="863"/>
      <c r="AR78" s="864"/>
      <c r="AS78" s="864"/>
      <c r="AT78" s="864"/>
      <c r="AU78" s="864"/>
      <c r="AV78" s="865"/>
      <c r="AW78" s="124"/>
      <c r="AX78" s="125"/>
      <c r="AY78" s="133"/>
      <c r="AZ78" s="393"/>
      <c r="BA78" s="396"/>
      <c r="BB78" s="48"/>
      <c r="BC78" s="48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4" customFormat="1" ht="39.75" customHeight="1" thickBot="1">
      <c r="A79" s="23"/>
      <c r="B79" s="880"/>
      <c r="C79" s="881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81"/>
      <c r="Q79" s="881"/>
      <c r="R79" s="881"/>
      <c r="S79" s="881"/>
      <c r="T79" s="882"/>
      <c r="U79" s="887"/>
      <c r="V79" s="892"/>
      <c r="W79" s="893"/>
      <c r="X79" s="894"/>
      <c r="Y79" s="147"/>
      <c r="Z79" s="148"/>
      <c r="AA79" s="139"/>
      <c r="AB79" s="106"/>
      <c r="AC79" s="37"/>
      <c r="AD79" s="37"/>
      <c r="AE79" s="901"/>
      <c r="AF79" s="902"/>
      <c r="AG79" s="902"/>
      <c r="AH79" s="903"/>
      <c r="AI79" s="426"/>
      <c r="AJ79" s="426"/>
      <c r="AK79" s="858"/>
      <c r="AL79" s="859"/>
      <c r="AM79" s="859"/>
      <c r="AN79" s="860"/>
      <c r="AO79" s="872"/>
      <c r="AP79" s="873"/>
      <c r="AQ79" s="874"/>
      <c r="AR79" s="875"/>
      <c r="AS79" s="875"/>
      <c r="AT79" s="875"/>
      <c r="AU79" s="875"/>
      <c r="AV79" s="876"/>
      <c r="AW79" s="134"/>
      <c r="AX79" s="135"/>
      <c r="AY79" s="136"/>
      <c r="AZ79" s="394"/>
      <c r="BA79" s="399"/>
      <c r="BB79" s="48"/>
      <c r="BC79" s="48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4" customFormat="1" ht="39.75" customHeight="1" thickBot="1" thickTop="1">
      <c r="A80" s="23"/>
      <c r="B80" s="883"/>
      <c r="C80" s="884"/>
      <c r="D80" s="884"/>
      <c r="E80" s="884"/>
      <c r="F80" s="884"/>
      <c r="G80" s="884"/>
      <c r="H80" s="884"/>
      <c r="I80" s="884"/>
      <c r="J80" s="884"/>
      <c r="K80" s="884"/>
      <c r="L80" s="884"/>
      <c r="M80" s="884"/>
      <c r="N80" s="884"/>
      <c r="O80" s="884"/>
      <c r="P80" s="884"/>
      <c r="Q80" s="884"/>
      <c r="R80" s="884"/>
      <c r="S80" s="884"/>
      <c r="T80" s="885"/>
      <c r="U80" s="888"/>
      <c r="V80" s="889"/>
      <c r="W80" s="890"/>
      <c r="X80" s="891"/>
      <c r="Y80" s="149"/>
      <c r="Z80" s="150"/>
      <c r="AA80" s="140"/>
      <c r="AB80" s="107"/>
      <c r="AC80" s="49"/>
      <c r="AD80" s="49"/>
      <c r="AE80" s="855" t="s">
        <v>63</v>
      </c>
      <c r="AF80" s="856"/>
      <c r="AG80" s="856"/>
      <c r="AH80" s="857"/>
      <c r="AI80" s="419"/>
      <c r="AJ80" s="419"/>
      <c r="AK80" s="855" t="s">
        <v>64</v>
      </c>
      <c r="AL80" s="856"/>
      <c r="AM80" s="856"/>
      <c r="AN80" s="857"/>
      <c r="AO80" s="861"/>
      <c r="AP80" s="862"/>
      <c r="AQ80" s="863"/>
      <c r="AR80" s="864"/>
      <c r="AS80" s="864"/>
      <c r="AT80" s="864"/>
      <c r="AU80" s="864"/>
      <c r="AV80" s="865"/>
      <c r="AW80" s="124"/>
      <c r="AX80" s="125"/>
      <c r="AY80" s="133"/>
      <c r="AZ80" s="393"/>
      <c r="BA80" s="396"/>
      <c r="BB80" s="48"/>
      <c r="BC80" s="48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52" customFormat="1" ht="39.75" customHeight="1" thickBot="1" thickTop="1">
      <c r="A81" s="23"/>
      <c r="B81" s="866" t="s">
        <v>98</v>
      </c>
      <c r="C81" s="867"/>
      <c r="D81" s="867"/>
      <c r="E81" s="867"/>
      <c r="F81" s="867"/>
      <c r="G81" s="867"/>
      <c r="H81" s="867"/>
      <c r="I81" s="867"/>
      <c r="J81" s="867"/>
      <c r="K81" s="867"/>
      <c r="L81" s="867"/>
      <c r="M81" s="867"/>
      <c r="N81" s="867"/>
      <c r="O81" s="867"/>
      <c r="P81" s="867"/>
      <c r="Q81" s="867"/>
      <c r="R81" s="867"/>
      <c r="S81" s="867"/>
      <c r="T81" s="868"/>
      <c r="U81" s="50" t="s">
        <v>65</v>
      </c>
      <c r="V81" s="869"/>
      <c r="W81" s="870"/>
      <c r="X81" s="871"/>
      <c r="Y81" s="151"/>
      <c r="Z81" s="152"/>
      <c r="AA81" s="142"/>
      <c r="AB81" s="141"/>
      <c r="AC81" s="49"/>
      <c r="AD81" s="49"/>
      <c r="AE81" s="858"/>
      <c r="AF81" s="859"/>
      <c r="AG81" s="859"/>
      <c r="AH81" s="860"/>
      <c r="AI81" s="420"/>
      <c r="AJ81" s="420"/>
      <c r="AK81" s="858"/>
      <c r="AL81" s="859"/>
      <c r="AM81" s="859"/>
      <c r="AN81" s="860"/>
      <c r="AO81" s="872"/>
      <c r="AP81" s="873"/>
      <c r="AQ81" s="874"/>
      <c r="AR81" s="875"/>
      <c r="AS81" s="875"/>
      <c r="AT81" s="875"/>
      <c r="AU81" s="875"/>
      <c r="AV81" s="876"/>
      <c r="AW81" s="137"/>
      <c r="AX81" s="135"/>
      <c r="AY81" s="136"/>
      <c r="AZ81" s="394"/>
      <c r="BA81" s="400"/>
      <c r="BB81" s="48"/>
      <c r="BC81" s="4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44" customFormat="1" ht="39.75" customHeight="1" thickBot="1" thickTop="1">
      <c r="A82" s="2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33"/>
      <c r="M82" s="33"/>
      <c r="N82" s="33"/>
      <c r="O82" s="33"/>
      <c r="P82" s="33"/>
      <c r="Q82" s="33"/>
      <c r="R82" s="33"/>
      <c r="S82" s="33"/>
      <c r="T82" s="109" t="s">
        <v>66</v>
      </c>
      <c r="U82" s="54" t="s">
        <v>136</v>
      </c>
      <c r="V82" s="55"/>
      <c r="W82" s="55"/>
      <c r="X82" s="852" t="s">
        <v>66</v>
      </c>
      <c r="Y82" s="852"/>
      <c r="Z82" s="853"/>
      <c r="AA82" s="143">
        <v>0</v>
      </c>
      <c r="AB82" s="144">
        <v>0</v>
      </c>
      <c r="AC82" s="56"/>
      <c r="AD82" s="37"/>
      <c r="AE82" s="17" t="s">
        <v>67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854"/>
      <c r="AV82" s="854"/>
      <c r="AW82" s="854"/>
      <c r="AX82" s="854" t="s">
        <v>66</v>
      </c>
      <c r="AY82" s="854"/>
      <c r="AZ82" s="854"/>
      <c r="BA82" s="401"/>
      <c r="BB82" s="48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65" customFormat="1" ht="24.75" customHeight="1" thickTop="1">
      <c r="A83" s="2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7"/>
      <c r="M83" s="58"/>
      <c r="N83" s="58"/>
      <c r="O83" s="58"/>
      <c r="P83" s="58"/>
      <c r="Q83" s="58"/>
      <c r="R83" s="58"/>
      <c r="S83" s="59"/>
      <c r="T83" s="23"/>
      <c r="U83" s="34"/>
      <c r="V83" s="36"/>
      <c r="W83" s="60"/>
      <c r="X83" s="60"/>
      <c r="Y83" s="61"/>
      <c r="Z83" s="61"/>
      <c r="AA83" s="61"/>
      <c r="AB83" s="62"/>
      <c r="AC83" s="62"/>
      <c r="AD83" s="62"/>
      <c r="AE83" s="62"/>
      <c r="AF83" s="62"/>
      <c r="AG83" s="846" t="s">
        <v>68</v>
      </c>
      <c r="AH83" s="846"/>
      <c r="AI83" s="846"/>
      <c r="AJ83" s="846"/>
      <c r="AK83" s="846"/>
      <c r="AL83" s="846"/>
      <c r="AM83" s="846"/>
      <c r="AN83" s="846"/>
      <c r="AO83" s="846"/>
      <c r="AP83" s="846"/>
      <c r="AQ83" s="846"/>
      <c r="AR83" s="846"/>
      <c r="AS83" s="846"/>
      <c r="AT83" s="846"/>
      <c r="AU83" s="846"/>
      <c r="AV83" s="846"/>
      <c r="AW83" s="846"/>
      <c r="AX83" s="846"/>
      <c r="AY83" s="846"/>
      <c r="AZ83" s="846"/>
      <c r="BA83" s="846"/>
      <c r="BB83" s="64"/>
      <c r="BC83" s="6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2:53" s="23" customFormat="1" ht="30.7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845" t="s">
        <v>99</v>
      </c>
      <c r="V84" s="845"/>
      <c r="W84" s="845"/>
      <c r="X84" s="845"/>
      <c r="Y84" s="30"/>
      <c r="Z84" s="30"/>
      <c r="AA84" s="30"/>
      <c r="AB84" s="31"/>
      <c r="AC84" s="31"/>
      <c r="AD84" s="31"/>
      <c r="AE84" s="31"/>
      <c r="AF84" s="31"/>
      <c r="AG84" s="846" t="s">
        <v>99</v>
      </c>
      <c r="AH84" s="846"/>
      <c r="AI84" s="846"/>
      <c r="AJ84" s="846"/>
      <c r="AK84" s="846"/>
      <c r="AL84" s="846"/>
      <c r="AM84" s="846"/>
      <c r="AN84" s="846"/>
      <c r="AO84" s="846"/>
      <c r="AP84" s="846"/>
      <c r="AQ84" s="846"/>
      <c r="AR84" s="846"/>
      <c r="AS84" s="846"/>
      <c r="AT84" s="846"/>
      <c r="AU84" s="846"/>
      <c r="AV84" s="846"/>
      <c r="AW84" s="846"/>
      <c r="AX84" s="846"/>
      <c r="AY84" s="846"/>
      <c r="AZ84" s="846"/>
      <c r="BA84" s="846"/>
    </row>
    <row r="85" spans="2:53" s="23" customFormat="1" ht="30.75" customHeight="1" thickBo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116"/>
      <c r="V85" s="116"/>
      <c r="W85" s="116"/>
      <c r="X85" s="116"/>
      <c r="Y85" s="30"/>
      <c r="Z85" s="30"/>
      <c r="AA85" s="30"/>
      <c r="AB85" s="31"/>
      <c r="AC85" s="31"/>
      <c r="AD85" s="31"/>
      <c r="AE85" s="31"/>
      <c r="AF85" s="31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</row>
    <row r="86" spans="2:57" s="23" customFormat="1" ht="78.75" customHeight="1" thickBot="1">
      <c r="B86" s="599" t="s">
        <v>81</v>
      </c>
      <c r="C86" s="600"/>
      <c r="D86" s="600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0"/>
      <c r="R86" s="600"/>
      <c r="S86" s="600"/>
      <c r="T86" s="849" t="s">
        <v>83</v>
      </c>
      <c r="U86" s="850"/>
      <c r="V86" s="850"/>
      <c r="W86" s="850"/>
      <c r="X86" s="850"/>
      <c r="Y86" s="850"/>
      <c r="Z86" s="850"/>
      <c r="AA86" s="850"/>
      <c r="AB86" s="850"/>
      <c r="AC86" s="850"/>
      <c r="AD86" s="601"/>
      <c r="AE86" s="602" t="s">
        <v>121</v>
      </c>
      <c r="AF86" s="603" t="s">
        <v>120</v>
      </c>
      <c r="AG86" s="603" t="s">
        <v>89</v>
      </c>
      <c r="AH86" s="603" t="s">
        <v>74</v>
      </c>
      <c r="AI86" s="603"/>
      <c r="AJ86" s="603" t="s">
        <v>90</v>
      </c>
      <c r="AK86" s="322"/>
      <c r="AL86" s="603"/>
      <c r="AM86" s="603"/>
      <c r="AN86" s="603"/>
      <c r="AO86" s="603" t="s">
        <v>95</v>
      </c>
      <c r="AP86" s="604"/>
      <c r="AQ86" s="605" t="s">
        <v>369</v>
      </c>
      <c r="AR86" s="606"/>
      <c r="AS86" s="604"/>
      <c r="AT86" s="604"/>
      <c r="AU86" s="604"/>
      <c r="AV86" s="604"/>
      <c r="AW86" s="604"/>
      <c r="AX86" s="607">
        <v>4</v>
      </c>
      <c r="AY86" s="607">
        <v>0.1</v>
      </c>
      <c r="AZ86" s="607">
        <v>3.9</v>
      </c>
      <c r="BA86" s="607"/>
      <c r="BB86" s="607">
        <v>4</v>
      </c>
      <c r="BC86" s="607">
        <v>0.1</v>
      </c>
      <c r="BD86" s="607">
        <v>3.9</v>
      </c>
      <c r="BE86" s="704"/>
    </row>
    <row r="87" spans="2:57" s="23" customFormat="1" ht="78.75" customHeight="1">
      <c r="B87" s="608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609"/>
      <c r="AE87" s="610"/>
      <c r="AF87" s="610"/>
      <c r="AG87" s="610"/>
      <c r="AH87" s="610"/>
      <c r="AI87" s="610"/>
      <c r="AJ87" s="610"/>
      <c r="AL87" s="610"/>
      <c r="AM87" s="610"/>
      <c r="AN87" s="610"/>
      <c r="AO87" s="610"/>
      <c r="AP87" s="422"/>
      <c r="AQ87" s="611"/>
      <c r="AR87" s="612"/>
      <c r="AS87" s="422"/>
      <c r="AT87" s="422"/>
      <c r="AU87" s="422"/>
      <c r="AV87" s="422"/>
      <c r="AW87" s="422"/>
      <c r="AX87" s="613"/>
      <c r="AY87" s="613"/>
      <c r="AZ87" s="613"/>
      <c r="BA87" s="613"/>
      <c r="BB87" s="613"/>
      <c r="BC87" s="613"/>
      <c r="BD87" s="613"/>
      <c r="BE87" s="613"/>
    </row>
    <row r="88" spans="2:56" s="23" customFormat="1" ht="33.75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V88" s="66"/>
      <c r="W88" s="66"/>
      <c r="X88" s="66"/>
      <c r="Y88" s="67"/>
      <c r="Z88" s="67"/>
      <c r="AA88" s="67"/>
      <c r="AB88" s="67"/>
      <c r="AC88" s="67"/>
      <c r="AD88" s="67"/>
      <c r="AE88" s="67"/>
      <c r="AF88" s="848" t="s">
        <v>267</v>
      </c>
      <c r="AG88" s="848"/>
      <c r="AH88" s="848"/>
      <c r="AI88" s="848"/>
      <c r="AJ88" s="848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68"/>
    </row>
    <row r="89" spans="21:56" s="23" customFormat="1" ht="24.75" customHeight="1">
      <c r="U89" s="69"/>
      <c r="V89" s="64"/>
      <c r="W89" s="64"/>
      <c r="X89" s="64"/>
      <c r="Y89" s="67"/>
      <c r="Z89" s="67"/>
      <c r="AA89" s="70"/>
      <c r="AB89" s="67"/>
      <c r="AC89" s="67"/>
      <c r="AD89" s="67"/>
      <c r="AE89" s="64"/>
      <c r="AF89" s="67"/>
      <c r="AG89" s="67"/>
      <c r="AH89" s="67"/>
      <c r="AI89" s="67"/>
      <c r="AJ89" s="67"/>
      <c r="AK89" s="64"/>
      <c r="AL89" s="64"/>
      <c r="AM89" s="64"/>
      <c r="AN89" s="67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</row>
    <row r="90" spans="21:56" s="23" customFormat="1" ht="24.75" customHeight="1">
      <c r="U90" s="69"/>
      <c r="V90" s="36"/>
      <c r="W90" s="36"/>
      <c r="X90" s="36"/>
      <c r="Y90" s="36"/>
      <c r="Z90" s="71"/>
      <c r="AA90" s="72"/>
      <c r="AB90" s="73"/>
      <c r="AC90" s="74"/>
      <c r="AD90" s="74"/>
      <c r="AE90" s="74"/>
      <c r="AF90" s="74"/>
      <c r="AG90" s="74"/>
      <c r="AH90" s="67"/>
      <c r="AI90" s="67"/>
      <c r="AJ90" s="67"/>
      <c r="AK90" s="64"/>
      <c r="AL90" s="64"/>
      <c r="AM90" s="64"/>
      <c r="AN90" s="67"/>
      <c r="AO90" s="75"/>
      <c r="AP90" s="76"/>
      <c r="AQ90" s="75"/>
      <c r="AR90" s="76"/>
      <c r="AS90" s="33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8"/>
    </row>
    <row r="91" spans="21:53" s="23" customFormat="1" ht="36.75" customHeight="1">
      <c r="U91" s="69"/>
      <c r="V91" s="110" t="s">
        <v>69</v>
      </c>
      <c r="W91" s="79"/>
      <c r="X91" s="739" t="s">
        <v>172</v>
      </c>
      <c r="Y91" s="159"/>
      <c r="Z91" s="159"/>
      <c r="AA91" s="160" t="s">
        <v>278</v>
      </c>
      <c r="AB91" s="164"/>
      <c r="AC91" s="160"/>
      <c r="AD91" s="162" t="s">
        <v>70</v>
      </c>
      <c r="AE91" s="165"/>
      <c r="AF91" s="80"/>
      <c r="AG91" s="851" t="s">
        <v>138</v>
      </c>
      <c r="AH91" s="851"/>
      <c r="AI91" s="851"/>
      <c r="AJ91" s="851"/>
      <c r="AK91" s="851"/>
      <c r="AL91" s="851"/>
      <c r="AM91" s="851"/>
      <c r="AN91" s="851"/>
      <c r="AO91" s="851"/>
      <c r="AP91" s="851"/>
      <c r="AQ91" s="851"/>
      <c r="AR91" s="851"/>
      <c r="AS91" s="851"/>
      <c r="AT91" s="851"/>
      <c r="AU91" s="160" t="s">
        <v>312</v>
      </c>
      <c r="AV91" s="160"/>
      <c r="AW91" s="160"/>
      <c r="AX91" s="161"/>
      <c r="AY91" s="160"/>
      <c r="AZ91" s="162" t="s">
        <v>70</v>
      </c>
      <c r="BA91" s="163"/>
    </row>
    <row r="92" spans="2:52" s="78" customFormat="1" ht="38.2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82"/>
      <c r="W92" s="79"/>
      <c r="X92" s="83"/>
      <c r="Y92" s="84" t="s">
        <v>71</v>
      </c>
      <c r="AA92" s="85"/>
      <c r="AB92" s="86" t="s">
        <v>72</v>
      </c>
      <c r="AC92" s="87"/>
      <c r="AD92" s="87"/>
      <c r="AE92" s="87"/>
      <c r="AF92" s="87"/>
      <c r="AG92" s="851"/>
      <c r="AH92" s="851"/>
      <c r="AI92" s="851"/>
      <c r="AJ92" s="851"/>
      <c r="AK92" s="851"/>
      <c r="AL92" s="851"/>
      <c r="AM92" s="851"/>
      <c r="AN92" s="851"/>
      <c r="AO92" s="851"/>
      <c r="AP92" s="851"/>
      <c r="AQ92" s="851"/>
      <c r="AR92" s="851"/>
      <c r="AS92" s="851"/>
      <c r="AT92" s="851"/>
      <c r="AU92" s="85"/>
      <c r="AW92" s="86" t="s">
        <v>72</v>
      </c>
      <c r="AX92" s="87"/>
      <c r="AY92" s="87"/>
      <c r="AZ92" s="87"/>
    </row>
    <row r="93" spans="2:52" s="228" customFormat="1" ht="39.75" customHeight="1">
      <c r="B93" s="847"/>
      <c r="C93" s="847"/>
      <c r="D93" s="847"/>
      <c r="E93" s="847"/>
      <c r="F93" s="847"/>
      <c r="G93" s="847"/>
      <c r="H93" s="847"/>
      <c r="I93" s="847"/>
      <c r="J93" s="847"/>
      <c r="K93" s="847"/>
      <c r="L93" s="847"/>
      <c r="M93" s="847"/>
      <c r="N93" s="847"/>
      <c r="O93" s="847"/>
      <c r="P93" s="847"/>
      <c r="Q93" s="847"/>
      <c r="R93" s="847"/>
      <c r="S93" s="847"/>
      <c r="T93" s="847"/>
      <c r="U93" s="847"/>
      <c r="V93" s="847"/>
      <c r="W93" s="847"/>
      <c r="X93" s="847"/>
      <c r="Y93" s="847"/>
      <c r="Z93" s="847"/>
      <c r="AA93" s="230"/>
      <c r="AB93" s="231"/>
      <c r="AC93" s="231"/>
      <c r="AE93" s="231"/>
      <c r="AF93" s="231"/>
      <c r="AH93" s="232"/>
      <c r="AI93" s="232"/>
      <c r="AJ93" s="232"/>
      <c r="AK93" s="232"/>
      <c r="AL93" s="232"/>
      <c r="AM93" s="232"/>
      <c r="AN93" s="232"/>
      <c r="AO93" s="231"/>
      <c r="AP93" s="233"/>
      <c r="AQ93" s="231"/>
      <c r="AS93" s="229"/>
      <c r="AU93" s="230"/>
      <c r="AW93" s="231"/>
      <c r="AX93" s="231"/>
      <c r="AY93" s="231"/>
      <c r="AZ93" s="231"/>
    </row>
    <row r="94" spans="22:53" s="23" customFormat="1" ht="14.25" customHeight="1">
      <c r="V94" s="64"/>
      <c r="W94" s="64"/>
      <c r="X94" s="64"/>
      <c r="Y94" s="99"/>
      <c r="Z94" s="99"/>
      <c r="AA94" s="99"/>
      <c r="AB94" s="99"/>
      <c r="AC94" s="99"/>
      <c r="AD94" s="99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64"/>
      <c r="AT94" s="64"/>
      <c r="AU94" s="64"/>
      <c r="AV94" s="64"/>
      <c r="AW94" s="64"/>
      <c r="AX94" s="64"/>
      <c r="AY94" s="64"/>
      <c r="AZ94" s="64"/>
      <c r="BA94" s="64"/>
    </row>
    <row r="95" spans="21:53" s="23" customFormat="1" ht="18" customHeight="1">
      <c r="U95" s="101"/>
      <c r="V95" s="22"/>
      <c r="W95" s="102"/>
      <c r="X95" s="61"/>
      <c r="Y95" s="99"/>
      <c r="Z95" s="99"/>
      <c r="AA95" s="99"/>
      <c r="AB95" s="99"/>
      <c r="AC95" s="99"/>
      <c r="AD95" s="99"/>
      <c r="AE95" s="67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64"/>
      <c r="AT95" s="7"/>
      <c r="AU95" s="7"/>
      <c r="AV95" s="7"/>
      <c r="AW95" s="7"/>
      <c r="AX95" s="7"/>
      <c r="AY95" s="7"/>
      <c r="AZ95" s="64"/>
      <c r="BA95" s="64"/>
    </row>
    <row r="96" spans="21:51" s="23" customFormat="1" ht="14.25" customHeight="1">
      <c r="U96" s="69"/>
      <c r="Y96" s="103"/>
      <c r="Z96" s="103"/>
      <c r="AA96" s="70"/>
      <c r="AB96" s="103"/>
      <c r="AC96" s="103"/>
      <c r="AD96" s="103"/>
      <c r="AF96" s="70"/>
      <c r="AG96" s="70"/>
      <c r="AH96" s="103"/>
      <c r="AI96" s="103"/>
      <c r="AJ96" s="103"/>
      <c r="AN96" s="103"/>
      <c r="AO96" s="103"/>
      <c r="AS96" s="1"/>
      <c r="AT96" s="1"/>
      <c r="AU96" s="1"/>
      <c r="AV96" s="1"/>
      <c r="AW96" s="1"/>
      <c r="AX96" s="1"/>
      <c r="AY96" s="1"/>
    </row>
    <row r="97" spans="21:30" ht="12.75" customHeight="1">
      <c r="U97" s="1"/>
      <c r="V97" s="104"/>
      <c r="W97" s="1"/>
      <c r="X97" s="104"/>
      <c r="Y97" s="1"/>
      <c r="Z97" s="1"/>
      <c r="AA97" s="1"/>
      <c r="AB97" s="1"/>
      <c r="AC97" s="1"/>
      <c r="AD97" s="1"/>
    </row>
  </sheetData>
  <sheetProtection/>
  <mergeCells count="206">
    <mergeCell ref="B93:Z93"/>
    <mergeCell ref="T32:V32"/>
    <mergeCell ref="T33:V33"/>
    <mergeCell ref="W33:AC33"/>
    <mergeCell ref="W32:AC32"/>
    <mergeCell ref="T34:V34"/>
    <mergeCell ref="T35:V35"/>
    <mergeCell ref="W34:AC34"/>
    <mergeCell ref="U84:X84"/>
    <mergeCell ref="B73:T75"/>
    <mergeCell ref="AG84:BA84"/>
    <mergeCell ref="AF88:BC88"/>
    <mergeCell ref="AG91:AT92"/>
    <mergeCell ref="X82:Z82"/>
    <mergeCell ref="AU82:AW82"/>
    <mergeCell ref="AX82:AZ82"/>
    <mergeCell ref="AG83:BA83"/>
    <mergeCell ref="T86:AC86"/>
    <mergeCell ref="AK80:AN81"/>
    <mergeCell ref="AO80:AP80"/>
    <mergeCell ref="AQ80:AV80"/>
    <mergeCell ref="B81:T81"/>
    <mergeCell ref="V81:X81"/>
    <mergeCell ref="AO81:AP81"/>
    <mergeCell ref="AQ81:AV81"/>
    <mergeCell ref="B78:T80"/>
    <mergeCell ref="U78:U80"/>
    <mergeCell ref="V80:X80"/>
    <mergeCell ref="V74:X74"/>
    <mergeCell ref="AK78:AN79"/>
    <mergeCell ref="AO78:AP78"/>
    <mergeCell ref="AQ78:AV78"/>
    <mergeCell ref="V79:X79"/>
    <mergeCell ref="AO79:AP79"/>
    <mergeCell ref="AQ79:AV79"/>
    <mergeCell ref="V78:X78"/>
    <mergeCell ref="AE78:AH79"/>
    <mergeCell ref="V76:X76"/>
    <mergeCell ref="AE80:AH81"/>
    <mergeCell ref="AO76:AP76"/>
    <mergeCell ref="AQ76:AV76"/>
    <mergeCell ref="V77:X77"/>
    <mergeCell ref="AO77:AP77"/>
    <mergeCell ref="AQ77:AV77"/>
    <mergeCell ref="AK73:AN77"/>
    <mergeCell ref="AO73:AP73"/>
    <mergeCell ref="AQ73:AV73"/>
    <mergeCell ref="U73:U75"/>
    <mergeCell ref="V73:X73"/>
    <mergeCell ref="B76:T77"/>
    <mergeCell ref="U76:U77"/>
    <mergeCell ref="AO74:AP74"/>
    <mergeCell ref="AQ74:AV74"/>
    <mergeCell ref="V75:X75"/>
    <mergeCell ref="AO75:AP75"/>
    <mergeCell ref="AQ75:AV75"/>
    <mergeCell ref="AE73:AH77"/>
    <mergeCell ref="AK70:AN72"/>
    <mergeCell ref="AO70:AP72"/>
    <mergeCell ref="AQ70:AV72"/>
    <mergeCell ref="AW70:AX71"/>
    <mergeCell ref="AY70:AZ71"/>
    <mergeCell ref="BA70:BA71"/>
    <mergeCell ref="B70:T72"/>
    <mergeCell ref="U70:U72"/>
    <mergeCell ref="V70:X72"/>
    <mergeCell ref="Y70:Z71"/>
    <mergeCell ref="AA70:AB71"/>
    <mergeCell ref="AE70:AH72"/>
    <mergeCell ref="T66:U66"/>
    <mergeCell ref="W66:X66"/>
    <mergeCell ref="Y66:Z66"/>
    <mergeCell ref="AC66:AS66"/>
    <mergeCell ref="AT66:AY66"/>
    <mergeCell ref="T68:BC68"/>
    <mergeCell ref="AT65:AY65"/>
    <mergeCell ref="T64:U64"/>
    <mergeCell ref="W64:X64"/>
    <mergeCell ref="Y64:Z64"/>
    <mergeCell ref="AC64:AS64"/>
    <mergeCell ref="T65:U65"/>
    <mergeCell ref="W65:X65"/>
    <mergeCell ref="Y65:Z65"/>
    <mergeCell ref="AC65:AS65"/>
    <mergeCell ref="AT64:AY64"/>
    <mergeCell ref="AE55:AO55"/>
    <mergeCell ref="U56:V56"/>
    <mergeCell ref="AE56:AO56"/>
    <mergeCell ref="B63:Z63"/>
    <mergeCell ref="AB63:AY63"/>
    <mergeCell ref="B54:B61"/>
    <mergeCell ref="AE58:AO58"/>
    <mergeCell ref="T59:U59"/>
    <mergeCell ref="AE59:AO59"/>
    <mergeCell ref="AE60:AO60"/>
    <mergeCell ref="AE54:AO54"/>
    <mergeCell ref="U54:V54"/>
    <mergeCell ref="AB54:AD61"/>
    <mergeCell ref="T61:V61"/>
    <mergeCell ref="AE61:AO61"/>
    <mergeCell ref="T49:BE49"/>
    <mergeCell ref="T51:AD51"/>
    <mergeCell ref="B52:AD52"/>
    <mergeCell ref="B53:AD53"/>
    <mergeCell ref="U57:V57"/>
    <mergeCell ref="AE57:AO57"/>
    <mergeCell ref="T58:U58"/>
    <mergeCell ref="U55:V55"/>
    <mergeCell ref="B41:BE41"/>
    <mergeCell ref="T50:V50"/>
    <mergeCell ref="B48:AD48"/>
    <mergeCell ref="W50:AC50"/>
    <mergeCell ref="B42:AD42"/>
    <mergeCell ref="B43:AD43"/>
    <mergeCell ref="B44:BE44"/>
    <mergeCell ref="B45:BE45"/>
    <mergeCell ref="W35:AC35"/>
    <mergeCell ref="T36:V36"/>
    <mergeCell ref="W36:AC36"/>
    <mergeCell ref="B37:AD37"/>
    <mergeCell ref="B38:BE38"/>
    <mergeCell ref="B40:AD40"/>
    <mergeCell ref="T28:V28"/>
    <mergeCell ref="W28:AC28"/>
    <mergeCell ref="B29:AD29"/>
    <mergeCell ref="B30:BE30"/>
    <mergeCell ref="T31:V31"/>
    <mergeCell ref="W31:AC31"/>
    <mergeCell ref="W23:AC23"/>
    <mergeCell ref="T25:V25"/>
    <mergeCell ref="W25:AC25"/>
    <mergeCell ref="T26:V26"/>
    <mergeCell ref="W26:AC26"/>
    <mergeCell ref="T27:V27"/>
    <mergeCell ref="W27:AC27"/>
    <mergeCell ref="B19:BE19"/>
    <mergeCell ref="BI19:BI21"/>
    <mergeCell ref="B20:BE20"/>
    <mergeCell ref="T21:V21"/>
    <mergeCell ref="W21:AD21"/>
    <mergeCell ref="T24:V24"/>
    <mergeCell ref="W24:AD24"/>
    <mergeCell ref="T22:V22"/>
    <mergeCell ref="W22:AD22"/>
    <mergeCell ref="T23:V23"/>
    <mergeCell ref="BK15:BK17"/>
    <mergeCell ref="AX16:AX17"/>
    <mergeCell ref="AY16:BA16"/>
    <mergeCell ref="BB16:BB17"/>
    <mergeCell ref="BC16:BE16"/>
    <mergeCell ref="T18:V18"/>
    <mergeCell ref="W18:AD18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AR14:AR17"/>
    <mergeCell ref="AO11:AO17"/>
    <mergeCell ref="AP11:AW13"/>
    <mergeCell ref="AS14:AS17"/>
    <mergeCell ref="AT14:AT17"/>
    <mergeCell ref="AU14:AU17"/>
    <mergeCell ref="AV14:AV17"/>
    <mergeCell ref="AW14:AW17"/>
    <mergeCell ref="T8:V8"/>
    <mergeCell ref="W8:AC8"/>
    <mergeCell ref="AD8:AS8"/>
    <mergeCell ref="AY8:BE8"/>
    <mergeCell ref="W9:Z9"/>
    <mergeCell ref="B11:B17"/>
    <mergeCell ref="T11:V17"/>
    <mergeCell ref="W11:AD17"/>
    <mergeCell ref="AE11:AF13"/>
    <mergeCell ref="AG11:AN13"/>
    <mergeCell ref="X5:AT5"/>
    <mergeCell ref="AZ5:BC5"/>
    <mergeCell ref="W6:AB6"/>
    <mergeCell ref="AD6:AK6"/>
    <mergeCell ref="AZ6:BC6"/>
    <mergeCell ref="A7:V7"/>
    <mergeCell ref="W7:AC7"/>
    <mergeCell ref="AD7:AO7"/>
    <mergeCell ref="AZ7:BD7"/>
    <mergeCell ref="W46:AC46"/>
    <mergeCell ref="T46:V46"/>
    <mergeCell ref="T47:V47"/>
    <mergeCell ref="W47:AC47"/>
    <mergeCell ref="B1:BA1"/>
    <mergeCell ref="B2:BA2"/>
    <mergeCell ref="B3:BA3"/>
    <mergeCell ref="T4:U4"/>
    <mergeCell ref="X4:AR4"/>
    <mergeCell ref="T5:V5"/>
  </mergeCells>
  <printOptions/>
  <pageMargins left="0.75" right="0.75" top="1" bottom="1" header="0.5" footer="0.5"/>
  <pageSetup fitToHeight="1" fitToWidth="1" horizontalDpi="600" verticalDpi="600" orientation="portrait" paperSize="9" scale="14" r:id="rId2"/>
  <rowBreaks count="1" manualBreakCount="1">
    <brk id="35" max="5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9"/>
  <sheetViews>
    <sheetView view="pageBreakPreview" zoomScale="30" zoomScaleNormal="28" zoomScaleSheetLayoutView="30" zoomScalePageLayoutView="0" workbookViewId="0" topLeftCell="A1">
      <selection activeCell="AZ60" sqref="AZ60"/>
    </sheetView>
  </sheetViews>
  <sheetFormatPr defaultColWidth="10.125" defaultRowHeight="12.75"/>
  <cols>
    <col min="1" max="1" width="48.00390625" style="1" customWidth="1"/>
    <col min="2" max="2" width="25.625" style="1" customWidth="1"/>
    <col min="3" max="3" width="11.875" style="1" customWidth="1"/>
    <col min="4" max="20" width="6.25390625" style="1" hidden="1" customWidth="1"/>
    <col min="21" max="21" width="42.125" style="1" customWidth="1"/>
    <col min="22" max="22" width="42.125" style="2" customWidth="1"/>
    <col min="23" max="23" width="51.875" style="3" customWidth="1"/>
    <col min="24" max="24" width="12.75390625" style="4" customWidth="1"/>
    <col min="25" max="25" width="25.75390625" style="5" customWidth="1"/>
    <col min="26" max="28" width="12.75390625" style="5" customWidth="1"/>
    <col min="29" max="29" width="11.25390625" style="5" customWidth="1"/>
    <col min="30" max="30" width="12.125" style="5" hidden="1" customWidth="1"/>
    <col min="31" max="31" width="12.75390625" style="6" hidden="1" customWidth="1"/>
    <col min="32" max="32" width="12.75390625" style="6" customWidth="1"/>
    <col min="33" max="33" width="19.375" style="6" customWidth="1"/>
    <col min="34" max="34" width="18.75390625" style="6" customWidth="1"/>
    <col min="35" max="35" width="15.875" style="6" customWidth="1"/>
    <col min="36" max="36" width="10.75390625" style="6" customWidth="1"/>
    <col min="37" max="37" width="12.125" style="6" customWidth="1"/>
    <col min="38" max="38" width="12.75390625" style="6" customWidth="1"/>
    <col min="39" max="40" width="13.625" style="6" customWidth="1"/>
    <col min="41" max="41" width="15.75390625" style="6" customWidth="1"/>
    <col min="42" max="42" width="15.25390625" style="6" customWidth="1"/>
    <col min="43" max="43" width="14.25390625" style="1" customWidth="1"/>
    <col min="44" max="44" width="14.875" style="1" customWidth="1"/>
    <col min="45" max="50" width="10.75390625" style="1" customWidth="1"/>
    <col min="51" max="51" width="17.25390625" style="1" customWidth="1"/>
    <col min="52" max="52" width="15.375" style="1" customWidth="1"/>
    <col min="53" max="54" width="10.75390625" style="1" customWidth="1"/>
    <col min="55" max="55" width="17.25390625" style="1" customWidth="1"/>
    <col min="56" max="56" width="13.375" style="1" customWidth="1"/>
    <col min="57" max="57" width="10.75390625" style="1" customWidth="1"/>
    <col min="58" max="58" width="10.125" style="1" customWidth="1"/>
    <col min="59" max="16384" width="10.125" style="1" customWidth="1"/>
  </cols>
  <sheetData>
    <row r="1" spans="3:54" ht="75" customHeight="1">
      <c r="C1" s="1188" t="s">
        <v>118</v>
      </c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  <c r="BB1" s="1188"/>
    </row>
    <row r="2" spans="3:54" ht="12.75" customHeight="1"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  <c r="BB2" s="1189"/>
    </row>
    <row r="3" spans="3:54" ht="68.25" customHeight="1">
      <c r="C3" s="1190" t="s">
        <v>286</v>
      </c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  <c r="BB3" s="1190"/>
    </row>
    <row r="4" spans="3:54" ht="48.75" customHeight="1"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191" t="s">
        <v>87</v>
      </c>
      <c r="V4" s="1191"/>
      <c r="W4" s="182"/>
      <c r="X4" s="182"/>
      <c r="Y4" s="1192" t="s">
        <v>285</v>
      </c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192"/>
      <c r="AU4" s="182"/>
      <c r="AV4" s="182"/>
      <c r="AW4" s="182"/>
      <c r="AX4" s="182"/>
      <c r="AY4" s="182"/>
      <c r="AZ4" s="182"/>
      <c r="BA4" s="182"/>
      <c r="BB4" s="182"/>
    </row>
    <row r="5" spans="21:57" ht="57.75" customHeight="1">
      <c r="U5" s="1193" t="s">
        <v>123</v>
      </c>
      <c r="V5" s="1193"/>
      <c r="W5" s="1193"/>
      <c r="X5" s="184"/>
      <c r="Y5" s="1291" t="s">
        <v>283</v>
      </c>
      <c r="Z5" s="1192"/>
      <c r="AA5" s="1192"/>
      <c r="AB5" s="1192"/>
      <c r="AC5" s="1192"/>
      <c r="AD5" s="1192"/>
      <c r="AE5" s="1192"/>
      <c r="AF5" s="1192"/>
      <c r="AG5" s="1192"/>
      <c r="AH5" s="1192"/>
      <c r="AI5" s="1192"/>
      <c r="AJ5" s="1192"/>
      <c r="AK5" s="1192"/>
      <c r="AL5" s="1192"/>
      <c r="AM5" s="1192"/>
      <c r="AN5" s="1192"/>
      <c r="AO5" s="1192"/>
      <c r="AP5" s="1192"/>
      <c r="AQ5" s="1192"/>
      <c r="AR5" s="1192"/>
      <c r="AS5" s="1192"/>
      <c r="AT5" s="1192"/>
      <c r="AU5" s="156"/>
      <c r="AV5" s="169" t="s">
        <v>1</v>
      </c>
      <c r="AW5" s="100"/>
      <c r="AX5" s="179"/>
      <c r="AY5" s="179"/>
      <c r="AZ5" s="179"/>
      <c r="BA5" s="1194" t="s">
        <v>168</v>
      </c>
      <c r="BB5" s="1194"/>
      <c r="BC5" s="1194"/>
      <c r="BD5" s="1194"/>
      <c r="BE5" s="14"/>
    </row>
    <row r="6" spans="24:57" ht="43.5" customHeight="1">
      <c r="X6" s="1195" t="s">
        <v>102</v>
      </c>
      <c r="Y6" s="1195"/>
      <c r="Z6" s="1195"/>
      <c r="AA6" s="1195"/>
      <c r="AB6" s="1195"/>
      <c r="AC6" s="1195"/>
      <c r="AD6" s="166" t="s">
        <v>2</v>
      </c>
      <c r="AE6" s="1178" t="s">
        <v>188</v>
      </c>
      <c r="AF6" s="1178"/>
      <c r="AG6" s="1178"/>
      <c r="AH6" s="1178"/>
      <c r="AI6" s="1178"/>
      <c r="AJ6" s="1178"/>
      <c r="AK6" s="1178"/>
      <c r="AL6" s="1178"/>
      <c r="AM6" s="270"/>
      <c r="AN6" s="270"/>
      <c r="AO6" s="258"/>
      <c r="AP6" s="258"/>
      <c r="AQ6" s="167"/>
      <c r="AR6" s="168"/>
      <c r="AS6" s="169"/>
      <c r="AT6" s="170"/>
      <c r="AU6" s="112"/>
      <c r="AV6" s="234" t="s">
        <v>3</v>
      </c>
      <c r="AW6" s="235"/>
      <c r="AX6" s="235"/>
      <c r="AY6" s="235"/>
      <c r="AZ6" s="179"/>
      <c r="BA6" s="1179" t="s">
        <v>4</v>
      </c>
      <c r="BB6" s="1179"/>
      <c r="BC6" s="1179"/>
      <c r="BD6" s="1179"/>
      <c r="BE6" s="14"/>
    </row>
    <row r="7" spans="2:57" ht="42" customHeight="1">
      <c r="B7" s="1181" t="s">
        <v>116</v>
      </c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181"/>
      <c r="X7" s="1182" t="s">
        <v>114</v>
      </c>
      <c r="Y7" s="1182"/>
      <c r="Z7" s="1182"/>
      <c r="AA7" s="1182"/>
      <c r="AB7" s="1182"/>
      <c r="AC7" s="1182"/>
      <c r="AD7" s="1182"/>
      <c r="AE7" s="1183" t="s">
        <v>166</v>
      </c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183"/>
      <c r="AQ7" s="172"/>
      <c r="AR7" s="173"/>
      <c r="AS7" s="174"/>
      <c r="AT7" s="157"/>
      <c r="AU7" s="112"/>
      <c r="AV7" s="176" t="s">
        <v>5</v>
      </c>
      <c r="AW7" s="179"/>
      <c r="AX7" s="179"/>
      <c r="AY7" s="179"/>
      <c r="AZ7" s="179"/>
      <c r="BA7" s="1184" t="s">
        <v>93</v>
      </c>
      <c r="BB7" s="1184"/>
      <c r="BC7" s="1184"/>
      <c r="BD7" s="1184"/>
      <c r="BE7" s="1184"/>
    </row>
    <row r="8" spans="21:58" ht="72" customHeight="1">
      <c r="U8" s="1174" t="s">
        <v>115</v>
      </c>
      <c r="V8" s="1174"/>
      <c r="W8" s="1174"/>
      <c r="X8" s="1175" t="s">
        <v>100</v>
      </c>
      <c r="Y8" s="1175"/>
      <c r="Z8" s="1175"/>
      <c r="AA8" s="1175"/>
      <c r="AB8" s="1175"/>
      <c r="AC8" s="1175"/>
      <c r="AD8" s="1175"/>
      <c r="AE8" s="1176" t="s">
        <v>119</v>
      </c>
      <c r="AF8" s="1176"/>
      <c r="AG8" s="1176"/>
      <c r="AH8" s="1176"/>
      <c r="AI8" s="1176"/>
      <c r="AJ8" s="1176"/>
      <c r="AK8" s="1176"/>
      <c r="AL8" s="1176"/>
      <c r="AM8" s="1176"/>
      <c r="AN8" s="1176"/>
      <c r="AO8" s="1176"/>
      <c r="AP8" s="1176"/>
      <c r="AQ8" s="1176"/>
      <c r="AR8" s="1176"/>
      <c r="AS8" s="1176"/>
      <c r="AT8" s="1176"/>
      <c r="AU8" s="112"/>
      <c r="AV8" s="176" t="s">
        <v>6</v>
      </c>
      <c r="AW8" s="170"/>
      <c r="AX8" s="170"/>
      <c r="AY8" s="170"/>
      <c r="AZ8" s="1177" t="s">
        <v>250</v>
      </c>
      <c r="BA8" s="1177"/>
      <c r="BB8" s="1177"/>
      <c r="BC8" s="1177"/>
      <c r="BD8" s="1177"/>
      <c r="BE8" s="1177"/>
      <c r="BF8" s="1177"/>
    </row>
    <row r="9" spans="22:57" ht="48" customHeight="1">
      <c r="V9" s="9"/>
      <c r="W9" s="9"/>
      <c r="X9" s="1158" t="s">
        <v>7</v>
      </c>
      <c r="Y9" s="1158"/>
      <c r="Z9" s="1158"/>
      <c r="AA9" s="1158"/>
      <c r="AB9" s="8"/>
      <c r="AC9" s="8"/>
      <c r="AD9" s="166" t="s">
        <v>2</v>
      </c>
      <c r="AE9" s="171"/>
      <c r="AF9" s="543" t="s">
        <v>167</v>
      </c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3"/>
      <c r="AS9" s="177"/>
      <c r="AT9" s="178"/>
      <c r="AU9" s="10"/>
      <c r="AV9" s="180"/>
      <c r="AW9" s="168"/>
      <c r="AX9" s="168"/>
      <c r="AY9" s="168"/>
      <c r="AZ9" s="168"/>
      <c r="BA9" s="168"/>
      <c r="BB9" s="168"/>
      <c r="BC9" s="14"/>
      <c r="BD9" s="14"/>
      <c r="BE9" s="14"/>
    </row>
    <row r="10" spans="22:42" ht="18" customHeight="1" thickBot="1">
      <c r="V10" s="9"/>
      <c r="W10" s="9"/>
      <c r="X10" s="11"/>
      <c r="AB10" s="12"/>
      <c r="AC10" s="6"/>
      <c r="AD10" s="6"/>
      <c r="AL10" s="1"/>
      <c r="AM10" s="1"/>
      <c r="AN10" s="1"/>
      <c r="AO10" s="1"/>
      <c r="AP10" s="1"/>
    </row>
    <row r="11" spans="3:58" s="14" customFormat="1" ht="105" customHeight="1" thickBot="1" thickTop="1">
      <c r="C11" s="1159" t="s">
        <v>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162" t="s">
        <v>9</v>
      </c>
      <c r="V11" s="1163"/>
      <c r="W11" s="1164"/>
      <c r="X11" s="1168" t="s">
        <v>10</v>
      </c>
      <c r="Y11" s="1169"/>
      <c r="Z11" s="1169"/>
      <c r="AA11" s="1169"/>
      <c r="AB11" s="1169"/>
      <c r="AC11" s="1169"/>
      <c r="AD11" s="1169"/>
      <c r="AE11" s="1170"/>
      <c r="AF11" s="1138" t="s">
        <v>11</v>
      </c>
      <c r="AG11" s="1139"/>
      <c r="AH11" s="1144" t="s">
        <v>12</v>
      </c>
      <c r="AI11" s="1145"/>
      <c r="AJ11" s="1145"/>
      <c r="AK11" s="1145"/>
      <c r="AL11" s="1145"/>
      <c r="AM11" s="1145"/>
      <c r="AN11" s="1145"/>
      <c r="AO11" s="1145"/>
      <c r="AP11" s="1150" t="s">
        <v>13</v>
      </c>
      <c r="AQ11" s="1152" t="s">
        <v>14</v>
      </c>
      <c r="AR11" s="1152"/>
      <c r="AS11" s="1152"/>
      <c r="AT11" s="1152"/>
      <c r="AU11" s="1152"/>
      <c r="AV11" s="1152"/>
      <c r="AW11" s="1152"/>
      <c r="AX11" s="1152"/>
      <c r="AY11" s="1120" t="s">
        <v>122</v>
      </c>
      <c r="AZ11" s="1121"/>
      <c r="BA11" s="1121"/>
      <c r="BB11" s="1121"/>
      <c r="BC11" s="1121"/>
      <c r="BD11" s="1121"/>
      <c r="BE11" s="1121"/>
      <c r="BF11" s="1122"/>
    </row>
    <row r="12" spans="3:58" s="14" customFormat="1" ht="33" customHeight="1">
      <c r="C12" s="116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165"/>
      <c r="V12" s="1166"/>
      <c r="W12" s="1167"/>
      <c r="X12" s="1171"/>
      <c r="Y12" s="1172"/>
      <c r="Z12" s="1172"/>
      <c r="AA12" s="1172"/>
      <c r="AB12" s="1172"/>
      <c r="AC12" s="1172"/>
      <c r="AD12" s="1172"/>
      <c r="AE12" s="1173"/>
      <c r="AF12" s="1140"/>
      <c r="AG12" s="1141"/>
      <c r="AH12" s="1146"/>
      <c r="AI12" s="1147"/>
      <c r="AJ12" s="1147"/>
      <c r="AK12" s="1147"/>
      <c r="AL12" s="1147"/>
      <c r="AM12" s="1147"/>
      <c r="AN12" s="1147"/>
      <c r="AO12" s="1147"/>
      <c r="AP12" s="1151"/>
      <c r="AQ12" s="959"/>
      <c r="AR12" s="959"/>
      <c r="AS12" s="959"/>
      <c r="AT12" s="959"/>
      <c r="AU12" s="959"/>
      <c r="AV12" s="959"/>
      <c r="AW12" s="959"/>
      <c r="AX12" s="959"/>
      <c r="AY12" s="1123" t="s">
        <v>186</v>
      </c>
      <c r="AZ12" s="1124"/>
      <c r="BA12" s="1124"/>
      <c r="BB12" s="1124"/>
      <c r="BC12" s="1124"/>
      <c r="BD12" s="1124"/>
      <c r="BE12" s="1124"/>
      <c r="BF12" s="1125"/>
    </row>
    <row r="13" spans="3:58" s="14" customFormat="1" ht="45" customHeight="1">
      <c r="C13" s="116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165"/>
      <c r="V13" s="1166"/>
      <c r="W13" s="1167"/>
      <c r="X13" s="1171"/>
      <c r="Y13" s="1172"/>
      <c r="Z13" s="1172"/>
      <c r="AA13" s="1172"/>
      <c r="AB13" s="1172"/>
      <c r="AC13" s="1172"/>
      <c r="AD13" s="1172"/>
      <c r="AE13" s="1173"/>
      <c r="AF13" s="1142"/>
      <c r="AG13" s="1143"/>
      <c r="AH13" s="1148"/>
      <c r="AI13" s="1149"/>
      <c r="AJ13" s="1149"/>
      <c r="AK13" s="1149"/>
      <c r="AL13" s="1149"/>
      <c r="AM13" s="1149"/>
      <c r="AN13" s="1149"/>
      <c r="AO13" s="1149"/>
      <c r="AP13" s="1151"/>
      <c r="AQ13" s="1153"/>
      <c r="AR13" s="1153"/>
      <c r="AS13" s="1153"/>
      <c r="AT13" s="1153"/>
      <c r="AU13" s="1153"/>
      <c r="AV13" s="1153"/>
      <c r="AW13" s="1153"/>
      <c r="AX13" s="1153"/>
      <c r="AY13" s="1019" t="s">
        <v>187</v>
      </c>
      <c r="AZ13" s="1020"/>
      <c r="BA13" s="1020"/>
      <c r="BB13" s="1020"/>
      <c r="BC13" s="1020"/>
      <c r="BD13" s="1020"/>
      <c r="BE13" s="1020"/>
      <c r="BF13" s="1021"/>
    </row>
    <row r="14" spans="3:58" s="14" customFormat="1" ht="30" customHeight="1" thickBot="1">
      <c r="C14" s="116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165"/>
      <c r="V14" s="1166"/>
      <c r="W14" s="1167"/>
      <c r="X14" s="1171"/>
      <c r="Y14" s="1172"/>
      <c r="Z14" s="1172"/>
      <c r="AA14" s="1172"/>
      <c r="AB14" s="1172"/>
      <c r="AC14" s="1172"/>
      <c r="AD14" s="1172"/>
      <c r="AE14" s="1173"/>
      <c r="AF14" s="1126" t="s">
        <v>15</v>
      </c>
      <c r="AG14" s="1128" t="s">
        <v>16</v>
      </c>
      <c r="AH14" s="1126" t="s">
        <v>17</v>
      </c>
      <c r="AI14" s="1131" t="s">
        <v>18</v>
      </c>
      <c r="AJ14" s="1132"/>
      <c r="AK14" s="1132"/>
      <c r="AL14" s="1132"/>
      <c r="AM14" s="1132"/>
      <c r="AN14" s="1132"/>
      <c r="AO14" s="1133"/>
      <c r="AP14" s="1151"/>
      <c r="AQ14" s="1134" t="s">
        <v>19</v>
      </c>
      <c r="AR14" s="1136" t="s">
        <v>20</v>
      </c>
      <c r="AS14" s="1136" t="s">
        <v>21</v>
      </c>
      <c r="AT14" s="1154" t="s">
        <v>22</v>
      </c>
      <c r="AU14" s="1154" t="s">
        <v>23</v>
      </c>
      <c r="AV14" s="1136" t="s">
        <v>24</v>
      </c>
      <c r="AW14" s="1136" t="s">
        <v>25</v>
      </c>
      <c r="AX14" s="1156" t="s">
        <v>26</v>
      </c>
      <c r="AY14" s="1105" t="s">
        <v>253</v>
      </c>
      <c r="AZ14" s="1106"/>
      <c r="BA14" s="1106"/>
      <c r="BB14" s="1106"/>
      <c r="BC14" s="1105" t="s">
        <v>252</v>
      </c>
      <c r="BD14" s="1106"/>
      <c r="BE14" s="1106"/>
      <c r="BF14" s="1107"/>
    </row>
    <row r="15" spans="3:60" s="18" customFormat="1" ht="38.25" customHeight="1">
      <c r="C15" s="116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165"/>
      <c r="V15" s="1166"/>
      <c r="W15" s="1167"/>
      <c r="X15" s="1171"/>
      <c r="Y15" s="1172"/>
      <c r="Z15" s="1172"/>
      <c r="AA15" s="1172"/>
      <c r="AB15" s="1172"/>
      <c r="AC15" s="1172"/>
      <c r="AD15" s="1172"/>
      <c r="AE15" s="1173"/>
      <c r="AF15" s="1127"/>
      <c r="AG15" s="1129"/>
      <c r="AH15" s="1130"/>
      <c r="AI15" s="1108" t="s">
        <v>125</v>
      </c>
      <c r="AJ15" s="1109"/>
      <c r="AK15" s="1108" t="s">
        <v>126</v>
      </c>
      <c r="AL15" s="1112"/>
      <c r="AM15" s="1109" t="s">
        <v>127</v>
      </c>
      <c r="AN15" s="1112"/>
      <c r="AO15" s="1114" t="s">
        <v>117</v>
      </c>
      <c r="AP15" s="1151"/>
      <c r="AQ15" s="1135"/>
      <c r="AR15" s="1137"/>
      <c r="AS15" s="1137"/>
      <c r="AT15" s="1155"/>
      <c r="AU15" s="1155"/>
      <c r="AV15" s="1137"/>
      <c r="AW15" s="1137"/>
      <c r="AX15" s="1157"/>
      <c r="AY15" s="1117" t="s">
        <v>92</v>
      </c>
      <c r="AZ15" s="1118"/>
      <c r="BA15" s="1118"/>
      <c r="BB15" s="1118"/>
      <c r="BC15" s="1117" t="s">
        <v>92</v>
      </c>
      <c r="BD15" s="1118"/>
      <c r="BE15" s="1118"/>
      <c r="BF15" s="1119"/>
      <c r="BH15" s="1095"/>
    </row>
    <row r="16" spans="3:60" s="18" customFormat="1" ht="33" customHeight="1">
      <c r="C16" s="116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165"/>
      <c r="V16" s="1166"/>
      <c r="W16" s="1167"/>
      <c r="X16" s="1171"/>
      <c r="Y16" s="1172"/>
      <c r="Z16" s="1172"/>
      <c r="AA16" s="1172"/>
      <c r="AB16" s="1172"/>
      <c r="AC16" s="1172"/>
      <c r="AD16" s="1172"/>
      <c r="AE16" s="1173"/>
      <c r="AF16" s="1127"/>
      <c r="AG16" s="1129"/>
      <c r="AH16" s="1130"/>
      <c r="AI16" s="1110"/>
      <c r="AJ16" s="1111"/>
      <c r="AK16" s="1110"/>
      <c r="AL16" s="1113"/>
      <c r="AM16" s="1111"/>
      <c r="AN16" s="1113"/>
      <c r="AO16" s="1115"/>
      <c r="AP16" s="1151"/>
      <c r="AQ16" s="1135"/>
      <c r="AR16" s="1137"/>
      <c r="AS16" s="1137"/>
      <c r="AT16" s="1155"/>
      <c r="AU16" s="1155"/>
      <c r="AV16" s="1137"/>
      <c r="AW16" s="1137"/>
      <c r="AX16" s="1157"/>
      <c r="AY16" s="1099" t="s">
        <v>17</v>
      </c>
      <c r="AZ16" s="1101" t="s">
        <v>28</v>
      </c>
      <c r="BA16" s="1102"/>
      <c r="BB16" s="1102"/>
      <c r="BC16" s="1099" t="s">
        <v>17</v>
      </c>
      <c r="BD16" s="1103" t="s">
        <v>28</v>
      </c>
      <c r="BE16" s="1103"/>
      <c r="BF16" s="1104"/>
      <c r="BH16" s="1095"/>
    </row>
    <row r="17" spans="3:60" s="18" customFormat="1" ht="155.25" customHeight="1" thickBot="1">
      <c r="C17" s="116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165"/>
      <c r="V17" s="1166"/>
      <c r="W17" s="1167"/>
      <c r="X17" s="1171"/>
      <c r="Y17" s="1172"/>
      <c r="Z17" s="1172"/>
      <c r="AA17" s="1172"/>
      <c r="AB17" s="1172"/>
      <c r="AC17" s="1172"/>
      <c r="AD17" s="1172"/>
      <c r="AE17" s="1173"/>
      <c r="AF17" s="1127"/>
      <c r="AG17" s="1129"/>
      <c r="AH17" s="1127"/>
      <c r="AI17" s="447" t="s">
        <v>128</v>
      </c>
      <c r="AJ17" s="424" t="s">
        <v>129</v>
      </c>
      <c r="AK17" s="447" t="s">
        <v>128</v>
      </c>
      <c r="AL17" s="424" t="s">
        <v>129</v>
      </c>
      <c r="AM17" s="447" t="s">
        <v>128</v>
      </c>
      <c r="AN17" s="424" t="s">
        <v>129</v>
      </c>
      <c r="AO17" s="1116"/>
      <c r="AP17" s="1151"/>
      <c r="AQ17" s="1135"/>
      <c r="AR17" s="1137"/>
      <c r="AS17" s="1137"/>
      <c r="AT17" s="1155"/>
      <c r="AU17" s="1155"/>
      <c r="AV17" s="1137"/>
      <c r="AW17" s="1137"/>
      <c r="AX17" s="1157"/>
      <c r="AY17" s="1100"/>
      <c r="AZ17" s="440" t="s">
        <v>27</v>
      </c>
      <c r="BA17" s="440" t="s">
        <v>29</v>
      </c>
      <c r="BB17" s="441" t="s">
        <v>124</v>
      </c>
      <c r="BC17" s="1100"/>
      <c r="BD17" s="442" t="s">
        <v>27</v>
      </c>
      <c r="BE17" s="442" t="s">
        <v>29</v>
      </c>
      <c r="BF17" s="443" t="s">
        <v>30</v>
      </c>
      <c r="BH17" s="1095"/>
    </row>
    <row r="18" spans="3:58" s="22" customFormat="1" ht="42.75" customHeight="1" thickBot="1" thickTop="1">
      <c r="C18" s="20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090">
        <v>2</v>
      </c>
      <c r="V18" s="1091"/>
      <c r="W18" s="1092"/>
      <c r="X18" s="1093">
        <v>3</v>
      </c>
      <c r="Y18" s="1094"/>
      <c r="Z18" s="1094"/>
      <c r="AA18" s="1094"/>
      <c r="AB18" s="1094"/>
      <c r="AC18" s="1094"/>
      <c r="AD18" s="1094"/>
      <c r="AE18" s="1094"/>
      <c r="AF18" s="416">
        <v>4</v>
      </c>
      <c r="AG18" s="417">
        <v>5</v>
      </c>
      <c r="AH18" s="418">
        <v>6</v>
      </c>
      <c r="AI18" s="416">
        <v>7</v>
      </c>
      <c r="AJ18" s="417">
        <v>8</v>
      </c>
      <c r="AK18" s="418">
        <v>9</v>
      </c>
      <c r="AL18" s="416">
        <v>10</v>
      </c>
      <c r="AM18" s="417">
        <v>11</v>
      </c>
      <c r="AN18" s="418">
        <v>12</v>
      </c>
      <c r="AO18" s="416">
        <v>13</v>
      </c>
      <c r="AP18" s="417">
        <v>14</v>
      </c>
      <c r="AQ18" s="418">
        <v>15</v>
      </c>
      <c r="AR18" s="416">
        <v>16</v>
      </c>
      <c r="AS18" s="417">
        <v>17</v>
      </c>
      <c r="AT18" s="418">
        <v>18</v>
      </c>
      <c r="AU18" s="416">
        <v>19</v>
      </c>
      <c r="AV18" s="417">
        <v>20</v>
      </c>
      <c r="AW18" s="418">
        <v>21</v>
      </c>
      <c r="AX18" s="416">
        <v>22</v>
      </c>
      <c r="AY18" s="417">
        <v>23</v>
      </c>
      <c r="AZ18" s="418">
        <v>24</v>
      </c>
      <c r="BA18" s="416">
        <v>25</v>
      </c>
      <c r="BB18" s="417">
        <v>26</v>
      </c>
      <c r="BC18" s="418">
        <v>27</v>
      </c>
      <c r="BD18" s="416">
        <v>28</v>
      </c>
      <c r="BE18" s="417">
        <v>29</v>
      </c>
      <c r="BF18" s="418">
        <v>30</v>
      </c>
    </row>
    <row r="19" spans="1:106" s="253" customFormat="1" ht="49.5" customHeight="1" thickBot="1">
      <c r="A19" s="22"/>
      <c r="B19" s="22"/>
      <c r="C19" s="1047" t="s">
        <v>104</v>
      </c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8"/>
      <c r="BD19" s="1048"/>
      <c r="BE19" s="1048"/>
      <c r="BF19" s="1049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54"/>
    </row>
    <row r="20" spans="2:58" s="22" customFormat="1" ht="49.5" customHeight="1" thickBot="1">
      <c r="B20" s="651"/>
      <c r="C20" s="1047" t="s">
        <v>105</v>
      </c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8"/>
      <c r="BF20" s="1049"/>
    </row>
    <row r="21" spans="3:58" s="23" customFormat="1" ht="96" customHeight="1">
      <c r="C21" s="353">
        <v>1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259" t="s">
        <v>140</v>
      </c>
      <c r="V21" s="1260"/>
      <c r="W21" s="1261"/>
      <c r="X21" s="1072" t="s">
        <v>171</v>
      </c>
      <c r="Y21" s="1073"/>
      <c r="Z21" s="1073"/>
      <c r="AA21" s="1073"/>
      <c r="AB21" s="1073"/>
      <c r="AC21" s="1073"/>
      <c r="AD21" s="1073"/>
      <c r="AE21" s="1074"/>
      <c r="AF21" s="356">
        <v>3</v>
      </c>
      <c r="AG21" s="460">
        <v>90</v>
      </c>
      <c r="AH21" s="479">
        <v>36</v>
      </c>
      <c r="AI21" s="357">
        <v>18</v>
      </c>
      <c r="AJ21" s="444"/>
      <c r="AK21" s="357">
        <v>18</v>
      </c>
      <c r="AL21" s="444"/>
      <c r="AM21" s="358"/>
      <c r="AN21" s="445"/>
      <c r="AO21" s="445"/>
      <c r="AP21" s="402">
        <v>54</v>
      </c>
      <c r="AQ21" s="279"/>
      <c r="AR21" s="280">
        <v>3</v>
      </c>
      <c r="AS21" s="280">
        <v>3</v>
      </c>
      <c r="AT21" s="280"/>
      <c r="AU21" s="382"/>
      <c r="AV21" s="280"/>
      <c r="AW21" s="280"/>
      <c r="AX21" s="364"/>
      <c r="AY21" s="279">
        <v>2</v>
      </c>
      <c r="AZ21" s="280">
        <v>1</v>
      </c>
      <c r="BA21" s="280">
        <v>1</v>
      </c>
      <c r="BB21" s="281"/>
      <c r="BC21" s="193"/>
      <c r="BD21" s="194"/>
      <c r="BE21" s="194"/>
      <c r="BF21" s="590"/>
    </row>
    <row r="22" spans="3:58" s="23" customFormat="1" ht="87" customHeight="1" thickBot="1">
      <c r="C22" s="261">
        <v>2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1062" t="s">
        <v>141</v>
      </c>
      <c r="V22" s="1063"/>
      <c r="W22" s="1064"/>
      <c r="X22" s="1288" t="s">
        <v>171</v>
      </c>
      <c r="Y22" s="1289"/>
      <c r="Z22" s="1289"/>
      <c r="AA22" s="1289"/>
      <c r="AB22" s="1289"/>
      <c r="AC22" s="1289"/>
      <c r="AD22" s="1289"/>
      <c r="AE22" s="1290"/>
      <c r="AF22" s="361">
        <v>3</v>
      </c>
      <c r="AG22" s="474">
        <v>90</v>
      </c>
      <c r="AH22" s="584">
        <v>36</v>
      </c>
      <c r="AI22" s="362">
        <v>18</v>
      </c>
      <c r="AJ22" s="195"/>
      <c r="AK22" s="362">
        <v>18</v>
      </c>
      <c r="AL22" s="195"/>
      <c r="AM22" s="362"/>
      <c r="AN22" s="195"/>
      <c r="AO22" s="196"/>
      <c r="AP22" s="404">
        <v>54</v>
      </c>
      <c r="AQ22" s="283"/>
      <c r="AR22" s="284">
        <v>4</v>
      </c>
      <c r="AS22" s="284">
        <v>4</v>
      </c>
      <c r="AT22" s="284"/>
      <c r="AU22" s="383"/>
      <c r="AV22" s="284"/>
      <c r="AW22" s="284"/>
      <c r="AX22" s="365"/>
      <c r="AY22" s="283"/>
      <c r="AZ22" s="284"/>
      <c r="BA22" s="284"/>
      <c r="BB22" s="284"/>
      <c r="BC22" s="289">
        <v>2</v>
      </c>
      <c r="BD22" s="290">
        <v>1</v>
      </c>
      <c r="BE22" s="290">
        <v>1</v>
      </c>
      <c r="BF22" s="591"/>
    </row>
    <row r="23" spans="2:58" s="23" customFormat="1" ht="49.5" customHeight="1" thickBot="1">
      <c r="B23" s="652"/>
      <c r="C23" s="1053" t="s">
        <v>130</v>
      </c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88"/>
      <c r="V23" s="1088"/>
      <c r="W23" s="1088"/>
      <c r="X23" s="1054"/>
      <c r="Y23" s="1054"/>
      <c r="Z23" s="1054"/>
      <c r="AA23" s="1054"/>
      <c r="AB23" s="1054"/>
      <c r="AC23" s="1054"/>
      <c r="AD23" s="1054"/>
      <c r="AE23" s="1055"/>
      <c r="AF23" s="488">
        <v>6</v>
      </c>
      <c r="AG23" s="493">
        <v>180</v>
      </c>
      <c r="AH23" s="490">
        <v>72</v>
      </c>
      <c r="AI23" s="490">
        <v>36</v>
      </c>
      <c r="AJ23" s="219"/>
      <c r="AK23" s="490">
        <v>36</v>
      </c>
      <c r="AL23" s="219"/>
      <c r="AM23" s="468">
        <v>0</v>
      </c>
      <c r="AN23" s="220"/>
      <c r="AO23" s="220"/>
      <c r="AP23" s="510">
        <v>108</v>
      </c>
      <c r="AQ23" s="277">
        <v>0</v>
      </c>
      <c r="AR23" s="277">
        <v>2</v>
      </c>
      <c r="AS23" s="277">
        <v>2</v>
      </c>
      <c r="AT23" s="221">
        <v>0</v>
      </c>
      <c r="AU23" s="268">
        <v>0</v>
      </c>
      <c r="AV23" s="277">
        <v>0</v>
      </c>
      <c r="AW23" s="277">
        <v>0</v>
      </c>
      <c r="AX23" s="278">
        <v>0</v>
      </c>
      <c r="AY23" s="293">
        <v>2</v>
      </c>
      <c r="AZ23" s="277">
        <v>1</v>
      </c>
      <c r="BA23" s="277">
        <v>1</v>
      </c>
      <c r="BB23" s="278">
        <v>0</v>
      </c>
      <c r="BC23" s="294">
        <v>2</v>
      </c>
      <c r="BD23" s="295">
        <v>1</v>
      </c>
      <c r="BE23" s="295">
        <v>1</v>
      </c>
      <c r="BF23" s="295">
        <v>0</v>
      </c>
    </row>
    <row r="24" spans="2:58" s="23" customFormat="1" ht="49.5" customHeight="1" thickBot="1">
      <c r="B24" s="652"/>
      <c r="C24" s="1047" t="s">
        <v>106</v>
      </c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1048"/>
      <c r="AH24" s="1048"/>
      <c r="AI24" s="1048"/>
      <c r="AJ24" s="1048"/>
      <c r="AK24" s="1048"/>
      <c r="AL24" s="1048"/>
      <c r="AM24" s="1048"/>
      <c r="AN24" s="1048"/>
      <c r="AO24" s="1048"/>
      <c r="AP24" s="1048"/>
      <c r="AQ24" s="1048"/>
      <c r="AR24" s="1048"/>
      <c r="AS24" s="1048"/>
      <c r="AT24" s="1048"/>
      <c r="AU24" s="1048"/>
      <c r="AV24" s="1048"/>
      <c r="AW24" s="1048"/>
      <c r="AX24" s="1048"/>
      <c r="AY24" s="1048"/>
      <c r="AZ24" s="1048"/>
      <c r="BA24" s="1048"/>
      <c r="BB24" s="1048"/>
      <c r="BC24" s="1048"/>
      <c r="BD24" s="1048"/>
      <c r="BE24" s="1048"/>
      <c r="BF24" s="1049"/>
    </row>
    <row r="25" spans="2:58" s="23" customFormat="1" ht="90" customHeight="1">
      <c r="B25" s="652"/>
      <c r="C25" s="249">
        <v>3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285" t="s">
        <v>142</v>
      </c>
      <c r="V25" s="1286"/>
      <c r="W25" s="1287"/>
      <c r="X25" s="1282" t="s">
        <v>172</v>
      </c>
      <c r="Y25" s="1283"/>
      <c r="Z25" s="1283"/>
      <c r="AA25" s="1283"/>
      <c r="AB25" s="1283"/>
      <c r="AC25" s="1283"/>
      <c r="AD25" s="1283"/>
      <c r="AE25" s="1284"/>
      <c r="AF25" s="356">
        <v>4</v>
      </c>
      <c r="AG25" s="460">
        <v>120</v>
      </c>
      <c r="AH25" s="476">
        <v>72</v>
      </c>
      <c r="AI25" s="187">
        <v>36</v>
      </c>
      <c r="AJ25" s="187"/>
      <c r="AK25" s="187">
        <v>18</v>
      </c>
      <c r="AL25" s="187"/>
      <c r="AM25" s="188">
        <v>18</v>
      </c>
      <c r="AN25" s="188"/>
      <c r="AO25" s="188"/>
      <c r="AP25" s="402">
        <f aca="true" t="shared" si="0" ref="AP25:AP30">AG25-AH25</f>
        <v>48</v>
      </c>
      <c r="AQ25" s="189">
        <v>3</v>
      </c>
      <c r="AR25" s="189"/>
      <c r="AS25" s="189"/>
      <c r="AT25" s="280"/>
      <c r="AU25" s="191"/>
      <c r="AV25" s="189"/>
      <c r="AW25" s="189"/>
      <c r="AX25" s="274">
        <v>3</v>
      </c>
      <c r="AY25" s="279">
        <v>4</v>
      </c>
      <c r="AZ25" s="280">
        <v>2</v>
      </c>
      <c r="BA25" s="280">
        <v>1</v>
      </c>
      <c r="BB25" s="280">
        <v>1</v>
      </c>
      <c r="BC25" s="193"/>
      <c r="BD25" s="194"/>
      <c r="BE25" s="194"/>
      <c r="BF25" s="286"/>
    </row>
    <row r="26" spans="2:58" s="23" customFormat="1" ht="118.5" customHeight="1">
      <c r="B26" s="652"/>
      <c r="C26" s="249">
        <v>4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219" t="s">
        <v>143</v>
      </c>
      <c r="V26" s="1220"/>
      <c r="W26" s="1221"/>
      <c r="X26" s="1065" t="s">
        <v>172</v>
      </c>
      <c r="Y26" s="1066"/>
      <c r="Z26" s="1066"/>
      <c r="AA26" s="1066"/>
      <c r="AB26" s="1066"/>
      <c r="AC26" s="1066"/>
      <c r="AD26" s="1066"/>
      <c r="AE26" s="1089"/>
      <c r="AF26" s="378">
        <v>4.5</v>
      </c>
      <c r="AG26" s="379">
        <v>135</v>
      </c>
      <c r="AH26" s="476">
        <v>72</v>
      </c>
      <c r="AI26" s="187">
        <v>36</v>
      </c>
      <c r="AJ26" s="187"/>
      <c r="AK26" s="187">
        <v>18</v>
      </c>
      <c r="AL26" s="187"/>
      <c r="AM26" s="188">
        <v>18</v>
      </c>
      <c r="AN26" s="188"/>
      <c r="AO26" s="188"/>
      <c r="AP26" s="406">
        <f t="shared" si="0"/>
        <v>63</v>
      </c>
      <c r="AQ26" s="189">
        <v>4</v>
      </c>
      <c r="AR26" s="189"/>
      <c r="AS26" s="189"/>
      <c r="AT26" s="189"/>
      <c r="AU26" s="191"/>
      <c r="AV26" s="189">
        <v>4</v>
      </c>
      <c r="AW26" s="189"/>
      <c r="AX26" s="274"/>
      <c r="AY26" s="297"/>
      <c r="AZ26" s="189"/>
      <c r="BA26" s="189"/>
      <c r="BB26" s="189"/>
      <c r="BC26" s="349">
        <v>4</v>
      </c>
      <c r="BD26" s="350">
        <v>2</v>
      </c>
      <c r="BE26" s="350">
        <v>1</v>
      </c>
      <c r="BF26" s="350">
        <v>1</v>
      </c>
    </row>
    <row r="27" spans="2:58" s="23" customFormat="1" ht="69.75" customHeight="1">
      <c r="B27" s="652"/>
      <c r="C27" s="249">
        <v>5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251" t="s">
        <v>173</v>
      </c>
      <c r="V27" s="1252"/>
      <c r="W27" s="1253"/>
      <c r="X27" s="1065" t="s">
        <v>172</v>
      </c>
      <c r="Y27" s="1066"/>
      <c r="Z27" s="1066"/>
      <c r="AA27" s="1066"/>
      <c r="AB27" s="1066"/>
      <c r="AC27" s="1066"/>
      <c r="AD27" s="1066"/>
      <c r="AE27" s="1089"/>
      <c r="AF27" s="378">
        <v>4</v>
      </c>
      <c r="AG27" s="379">
        <v>120</v>
      </c>
      <c r="AH27" s="476">
        <v>46</v>
      </c>
      <c r="AI27" s="187">
        <v>28</v>
      </c>
      <c r="AJ27" s="187"/>
      <c r="AK27" s="187">
        <v>18</v>
      </c>
      <c r="AL27" s="187"/>
      <c r="AM27" s="188"/>
      <c r="AN27" s="188"/>
      <c r="AO27" s="188"/>
      <c r="AP27" s="406">
        <f t="shared" si="0"/>
        <v>74</v>
      </c>
      <c r="AQ27" s="189">
        <v>3</v>
      </c>
      <c r="AR27" s="189"/>
      <c r="AS27" s="189"/>
      <c r="AT27" s="189"/>
      <c r="AU27" s="191"/>
      <c r="AV27" s="189">
        <v>3</v>
      </c>
      <c r="AW27" s="189"/>
      <c r="AX27" s="274"/>
      <c r="AY27" s="297">
        <v>2.5</v>
      </c>
      <c r="AZ27" s="189">
        <v>1.5</v>
      </c>
      <c r="BA27" s="189">
        <v>1</v>
      </c>
      <c r="BB27" s="189"/>
      <c r="BC27" s="349"/>
      <c r="BD27" s="350"/>
      <c r="BE27" s="350"/>
      <c r="BF27" s="65"/>
    </row>
    <row r="28" spans="2:58" s="23" customFormat="1" ht="101.25" customHeight="1">
      <c r="B28" s="652"/>
      <c r="C28" s="249">
        <v>6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069" t="s">
        <v>174</v>
      </c>
      <c r="V28" s="1070"/>
      <c r="W28" s="1071"/>
      <c r="X28" s="1065" t="s">
        <v>172</v>
      </c>
      <c r="Y28" s="1066"/>
      <c r="Z28" s="1066"/>
      <c r="AA28" s="1066"/>
      <c r="AB28" s="1066"/>
      <c r="AC28" s="1066"/>
      <c r="AD28" s="1066"/>
      <c r="AE28" s="1089"/>
      <c r="AF28" s="378">
        <v>5</v>
      </c>
      <c r="AG28" s="379">
        <v>150</v>
      </c>
      <c r="AH28" s="476">
        <v>72</v>
      </c>
      <c r="AI28" s="187">
        <v>36</v>
      </c>
      <c r="AJ28" s="187"/>
      <c r="AK28" s="187"/>
      <c r="AL28" s="187"/>
      <c r="AM28" s="188">
        <v>36</v>
      </c>
      <c r="AN28" s="188"/>
      <c r="AO28" s="188"/>
      <c r="AP28" s="406">
        <f t="shared" si="0"/>
        <v>78</v>
      </c>
      <c r="AQ28" s="189"/>
      <c r="AR28" s="189" t="s">
        <v>163</v>
      </c>
      <c r="AS28" s="189"/>
      <c r="AT28" s="189"/>
      <c r="AU28" s="191"/>
      <c r="AV28" s="189">
        <v>3</v>
      </c>
      <c r="AW28" s="189"/>
      <c r="AX28" s="274"/>
      <c r="AY28" s="297">
        <v>4</v>
      </c>
      <c r="AZ28" s="189">
        <v>2</v>
      </c>
      <c r="BA28" s="189"/>
      <c r="BB28" s="189">
        <v>2</v>
      </c>
      <c r="BC28" s="201"/>
      <c r="BD28" s="202"/>
      <c r="BE28" s="202"/>
      <c r="BF28" s="44"/>
    </row>
    <row r="29" spans="2:58" s="23" customFormat="1" ht="107.25" customHeight="1">
      <c r="B29" s="652"/>
      <c r="C29" s="249">
        <v>7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069" t="s">
        <v>175</v>
      </c>
      <c r="V29" s="1070"/>
      <c r="W29" s="1071"/>
      <c r="X29" s="1065" t="s">
        <v>172</v>
      </c>
      <c r="Y29" s="1066"/>
      <c r="Z29" s="1066"/>
      <c r="AA29" s="1066"/>
      <c r="AB29" s="1066"/>
      <c r="AC29" s="1066"/>
      <c r="AD29" s="1066"/>
      <c r="AE29" s="1089"/>
      <c r="AF29" s="359">
        <v>5.5</v>
      </c>
      <c r="AG29" s="360">
        <v>165</v>
      </c>
      <c r="AH29" s="481">
        <v>90</v>
      </c>
      <c r="AI29" s="195">
        <v>36</v>
      </c>
      <c r="AJ29" s="187"/>
      <c r="AK29" s="195"/>
      <c r="AL29" s="187"/>
      <c r="AM29" s="196">
        <v>54</v>
      </c>
      <c r="AN29" s="188"/>
      <c r="AO29" s="188"/>
      <c r="AP29" s="406">
        <f t="shared" si="0"/>
        <v>75</v>
      </c>
      <c r="AQ29" s="197">
        <v>4</v>
      </c>
      <c r="AR29" s="197"/>
      <c r="AS29" s="197"/>
      <c r="AT29" s="197"/>
      <c r="AU29" s="199"/>
      <c r="AV29" s="197"/>
      <c r="AW29" s="197"/>
      <c r="AX29" s="275"/>
      <c r="AY29" s="282"/>
      <c r="AZ29" s="197"/>
      <c r="BA29" s="197"/>
      <c r="BB29" s="197"/>
      <c r="BC29" s="201">
        <v>5</v>
      </c>
      <c r="BD29" s="202">
        <v>2</v>
      </c>
      <c r="BE29" s="202"/>
      <c r="BF29" s="202">
        <v>3</v>
      </c>
    </row>
    <row r="30" spans="2:58" s="23" customFormat="1" ht="90" customHeight="1" thickBot="1">
      <c r="B30" s="652"/>
      <c r="C30" s="249">
        <v>8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062" t="s">
        <v>176</v>
      </c>
      <c r="V30" s="1063"/>
      <c r="W30" s="1064"/>
      <c r="X30" s="1065" t="s">
        <v>172</v>
      </c>
      <c r="Y30" s="1066"/>
      <c r="Z30" s="1066"/>
      <c r="AA30" s="1066"/>
      <c r="AB30" s="1066"/>
      <c r="AC30" s="1066"/>
      <c r="AD30" s="1066"/>
      <c r="AE30" s="1089"/>
      <c r="AF30" s="457">
        <v>1</v>
      </c>
      <c r="AG30" s="458">
        <v>30</v>
      </c>
      <c r="AH30" s="482">
        <v>0</v>
      </c>
      <c r="AI30" s="242"/>
      <c r="AJ30" s="242"/>
      <c r="AK30" s="242"/>
      <c r="AL30" s="242"/>
      <c r="AM30" s="243"/>
      <c r="AN30" s="243"/>
      <c r="AO30" s="243"/>
      <c r="AP30" s="459">
        <f t="shared" si="0"/>
        <v>30</v>
      </c>
      <c r="AQ30" s="371"/>
      <c r="AR30" s="371" t="s">
        <v>158</v>
      </c>
      <c r="AS30" s="371"/>
      <c r="AT30" s="371"/>
      <c r="AU30" s="501">
        <v>4</v>
      </c>
      <c r="AV30" s="371"/>
      <c r="AW30" s="371"/>
      <c r="AX30" s="503"/>
      <c r="AY30" s="370"/>
      <c r="AZ30" s="371"/>
      <c r="BA30" s="371"/>
      <c r="BB30" s="371"/>
      <c r="BC30" s="504" t="s">
        <v>185</v>
      </c>
      <c r="BD30" s="505"/>
      <c r="BE30" s="505"/>
      <c r="BF30" s="505"/>
    </row>
    <row r="31" spans="2:58" s="23" customFormat="1" ht="43.5" customHeight="1" thickBot="1">
      <c r="B31" s="652"/>
      <c r="C31" s="1056" t="s">
        <v>131</v>
      </c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057"/>
      <c r="W31" s="1057"/>
      <c r="X31" s="1057"/>
      <c r="Y31" s="1057"/>
      <c r="Z31" s="1057"/>
      <c r="AA31" s="1057"/>
      <c r="AB31" s="1057"/>
      <c r="AC31" s="1057"/>
      <c r="AD31" s="1057"/>
      <c r="AE31" s="1058"/>
      <c r="AF31" s="218">
        <f>SUM(AF25:AF30)</f>
        <v>24</v>
      </c>
      <c r="AG31" s="494">
        <f>SUM(AG25:AG30)</f>
        <v>720</v>
      </c>
      <c r="AH31" s="224">
        <f>SUM(AH25:AH30)</f>
        <v>352</v>
      </c>
      <c r="AI31" s="224">
        <f>SUM(AI25:AI30)</f>
        <v>172</v>
      </c>
      <c r="AJ31" s="219"/>
      <c r="AK31" s="224">
        <f>SUM(AK25:AK30)</f>
        <v>54</v>
      </c>
      <c r="AL31" s="219"/>
      <c r="AM31" s="224">
        <f>SUM(AM25:AM30)</f>
        <v>126</v>
      </c>
      <c r="AN31" s="220"/>
      <c r="AO31" s="220"/>
      <c r="AP31" s="405">
        <f>SUM(AP25:AP30)</f>
        <v>368</v>
      </c>
      <c r="AQ31" s="246">
        <v>4</v>
      </c>
      <c r="AR31" s="244" t="s">
        <v>304</v>
      </c>
      <c r="AS31" s="244">
        <v>0</v>
      </c>
      <c r="AT31" s="371">
        <v>0</v>
      </c>
      <c r="AU31" s="246">
        <v>1</v>
      </c>
      <c r="AV31" s="244">
        <v>3</v>
      </c>
      <c r="AW31" s="244">
        <v>0</v>
      </c>
      <c r="AX31" s="303">
        <v>1</v>
      </c>
      <c r="AY31" s="304">
        <v>10.5</v>
      </c>
      <c r="AZ31" s="244">
        <v>5.5</v>
      </c>
      <c r="BA31" s="244">
        <v>2</v>
      </c>
      <c r="BB31" s="244">
        <v>3</v>
      </c>
      <c r="BC31" s="216">
        <v>9</v>
      </c>
      <c r="BD31" s="217">
        <v>4</v>
      </c>
      <c r="BE31" s="217">
        <v>1</v>
      </c>
      <c r="BF31" s="217">
        <v>4</v>
      </c>
    </row>
    <row r="32" spans="2:58" s="23" customFormat="1" ht="43.5" customHeight="1" thickBot="1">
      <c r="B32" s="652"/>
      <c r="C32" s="1075" t="s">
        <v>107</v>
      </c>
      <c r="D32" s="1076"/>
      <c r="E32" s="1076"/>
      <c r="F32" s="1076"/>
      <c r="G32" s="1076"/>
      <c r="H32" s="1076"/>
      <c r="I32" s="1076"/>
      <c r="J32" s="1076"/>
      <c r="K32" s="1076"/>
      <c r="L32" s="1076"/>
      <c r="M32" s="1076"/>
      <c r="N32" s="1076"/>
      <c r="O32" s="1076"/>
      <c r="P32" s="1076"/>
      <c r="Q32" s="1076"/>
      <c r="R32" s="1076"/>
      <c r="S32" s="1076"/>
      <c r="T32" s="1076"/>
      <c r="U32" s="1076"/>
      <c r="V32" s="1076"/>
      <c r="W32" s="1076"/>
      <c r="X32" s="1076"/>
      <c r="Y32" s="1076"/>
      <c r="Z32" s="1076"/>
      <c r="AA32" s="1076"/>
      <c r="AB32" s="1076"/>
      <c r="AC32" s="1076"/>
      <c r="AD32" s="1076"/>
      <c r="AE32" s="1076"/>
      <c r="AF32" s="1076"/>
      <c r="AG32" s="1076"/>
      <c r="AH32" s="1076"/>
      <c r="AI32" s="1076"/>
      <c r="AJ32" s="1076"/>
      <c r="AK32" s="1076"/>
      <c r="AL32" s="1076"/>
      <c r="AM32" s="1076"/>
      <c r="AN32" s="1076"/>
      <c r="AO32" s="1076"/>
      <c r="AP32" s="1076"/>
      <c r="AQ32" s="1076"/>
      <c r="AR32" s="1076"/>
      <c r="AS32" s="1076"/>
      <c r="AT32" s="1076"/>
      <c r="AU32" s="1076"/>
      <c r="AV32" s="1076"/>
      <c r="AW32" s="1076"/>
      <c r="AX32" s="1076"/>
      <c r="AY32" s="1076"/>
      <c r="AZ32" s="1076"/>
      <c r="BA32" s="1076"/>
      <c r="BB32" s="1076"/>
      <c r="BC32" s="1076"/>
      <c r="BD32" s="1076"/>
      <c r="BE32" s="1076"/>
      <c r="BF32" s="1077"/>
    </row>
    <row r="33" spans="3:58" s="23" customFormat="1" ht="75.75" customHeight="1" thickBot="1">
      <c r="C33" s="353">
        <v>9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259" t="s">
        <v>372</v>
      </c>
      <c r="V33" s="1260"/>
      <c r="W33" s="1261"/>
      <c r="X33" s="1262" t="s">
        <v>177</v>
      </c>
      <c r="Y33" s="1263"/>
      <c r="Z33" s="1263"/>
      <c r="AA33" s="1263"/>
      <c r="AB33" s="1263"/>
      <c r="AC33" s="1263"/>
      <c r="AD33" s="1263"/>
      <c r="AE33" s="1264"/>
      <c r="AF33" s="472">
        <v>2</v>
      </c>
      <c r="AG33" s="473">
        <v>60</v>
      </c>
      <c r="AH33" s="479">
        <v>36</v>
      </c>
      <c r="AI33" s="357">
        <v>18</v>
      </c>
      <c r="AJ33" s="413"/>
      <c r="AK33" s="357">
        <v>18</v>
      </c>
      <c r="AL33" s="413"/>
      <c r="AM33" s="358"/>
      <c r="AN33" s="414"/>
      <c r="AO33" s="414"/>
      <c r="AP33" s="402">
        <v>24</v>
      </c>
      <c r="AQ33" s="279"/>
      <c r="AR33" s="280">
        <v>3</v>
      </c>
      <c r="AS33" s="280"/>
      <c r="AT33" s="280"/>
      <c r="AU33" s="382"/>
      <c r="AV33" s="280"/>
      <c r="AW33" s="280"/>
      <c r="AX33" s="319"/>
      <c r="AY33" s="588">
        <v>2</v>
      </c>
      <c r="AZ33" s="213">
        <v>1</v>
      </c>
      <c r="BA33" s="213">
        <v>1</v>
      </c>
      <c r="BB33" s="213"/>
      <c r="BC33" s="279"/>
      <c r="BD33" s="280"/>
      <c r="BE33" s="280"/>
      <c r="BF33" s="280"/>
    </row>
    <row r="34" spans="2:58" s="23" customFormat="1" ht="49.5" customHeight="1" thickBot="1">
      <c r="B34" s="652"/>
      <c r="C34" s="1053" t="s">
        <v>132</v>
      </c>
      <c r="D34" s="1054"/>
      <c r="E34" s="1054"/>
      <c r="F34" s="1054"/>
      <c r="G34" s="1054"/>
      <c r="H34" s="1054"/>
      <c r="I34" s="1054"/>
      <c r="J34" s="1054"/>
      <c r="K34" s="1054"/>
      <c r="L34" s="1054"/>
      <c r="M34" s="1054"/>
      <c r="N34" s="1054"/>
      <c r="O34" s="1054"/>
      <c r="P34" s="1054"/>
      <c r="Q34" s="1054"/>
      <c r="R34" s="1054"/>
      <c r="S34" s="1054"/>
      <c r="T34" s="1054"/>
      <c r="U34" s="1054"/>
      <c r="V34" s="1054"/>
      <c r="W34" s="1054"/>
      <c r="X34" s="1054"/>
      <c r="Y34" s="1054"/>
      <c r="Z34" s="1054"/>
      <c r="AA34" s="1054"/>
      <c r="AB34" s="1054"/>
      <c r="AC34" s="1054"/>
      <c r="AD34" s="1054"/>
      <c r="AE34" s="1055"/>
      <c r="AF34" s="218">
        <v>2</v>
      </c>
      <c r="AG34" s="475">
        <v>60</v>
      </c>
      <c r="AH34" s="210">
        <v>36</v>
      </c>
      <c r="AI34" s="211">
        <v>18</v>
      </c>
      <c r="AJ34" s="211"/>
      <c r="AK34" s="211">
        <v>18</v>
      </c>
      <c r="AL34" s="211"/>
      <c r="AM34" s="212">
        <v>0</v>
      </c>
      <c r="AN34" s="212"/>
      <c r="AO34" s="212"/>
      <c r="AP34" s="408">
        <v>24</v>
      </c>
      <c r="AQ34" s="213">
        <v>0</v>
      </c>
      <c r="AR34" s="213">
        <v>1</v>
      </c>
      <c r="AS34" s="213">
        <v>0</v>
      </c>
      <c r="AT34" s="213">
        <v>0</v>
      </c>
      <c r="AU34" s="215">
        <v>0</v>
      </c>
      <c r="AV34" s="213">
        <v>0</v>
      </c>
      <c r="AW34" s="213">
        <v>0</v>
      </c>
      <c r="AX34" s="589">
        <v>0</v>
      </c>
      <c r="AY34" s="370">
        <v>2</v>
      </c>
      <c r="AZ34" s="371">
        <v>1</v>
      </c>
      <c r="BA34" s="501">
        <v>1</v>
      </c>
      <c r="BB34" s="371">
        <v>0</v>
      </c>
      <c r="BC34" s="302">
        <v>0</v>
      </c>
      <c r="BD34" s="213">
        <v>0</v>
      </c>
      <c r="BE34" s="213">
        <v>0</v>
      </c>
      <c r="BF34" s="213">
        <v>0</v>
      </c>
    </row>
    <row r="35" spans="2:58" s="23" customFormat="1" ht="49.5" customHeight="1" thickBot="1">
      <c r="B35" s="652"/>
      <c r="C35" s="1075" t="s">
        <v>108</v>
      </c>
      <c r="D35" s="1076"/>
      <c r="E35" s="1076"/>
      <c r="F35" s="1076"/>
      <c r="G35" s="1076"/>
      <c r="H35" s="1076"/>
      <c r="I35" s="1076"/>
      <c r="J35" s="1076"/>
      <c r="K35" s="1076"/>
      <c r="L35" s="1076"/>
      <c r="M35" s="1076"/>
      <c r="N35" s="1076"/>
      <c r="O35" s="1076"/>
      <c r="P35" s="1076"/>
      <c r="Q35" s="1076"/>
      <c r="R35" s="1076"/>
      <c r="S35" s="1076"/>
      <c r="T35" s="1076"/>
      <c r="U35" s="1076"/>
      <c r="V35" s="1076"/>
      <c r="W35" s="1076"/>
      <c r="X35" s="1076"/>
      <c r="Y35" s="1076"/>
      <c r="Z35" s="1076"/>
      <c r="AA35" s="1076"/>
      <c r="AB35" s="1076"/>
      <c r="AC35" s="1076"/>
      <c r="AD35" s="1076"/>
      <c r="AE35" s="1076"/>
      <c r="AF35" s="1076"/>
      <c r="AG35" s="1076"/>
      <c r="AH35" s="1076"/>
      <c r="AI35" s="1076"/>
      <c r="AJ35" s="1076"/>
      <c r="AK35" s="1076"/>
      <c r="AL35" s="1076"/>
      <c r="AM35" s="1076"/>
      <c r="AN35" s="1076"/>
      <c r="AO35" s="1076"/>
      <c r="AP35" s="1076"/>
      <c r="AQ35" s="1076"/>
      <c r="AR35" s="1076"/>
      <c r="AS35" s="1076"/>
      <c r="AT35" s="1076"/>
      <c r="AU35" s="1076"/>
      <c r="AV35" s="1076"/>
      <c r="AW35" s="1076"/>
      <c r="AX35" s="1076"/>
      <c r="AY35" s="1076"/>
      <c r="AZ35" s="1076"/>
      <c r="BA35" s="1076"/>
      <c r="BB35" s="1076"/>
      <c r="BC35" s="1076"/>
      <c r="BD35" s="1076"/>
      <c r="BE35" s="1076"/>
      <c r="BF35" s="1077"/>
    </row>
    <row r="36" spans="3:58" s="802" customFormat="1" ht="49.5" customHeight="1">
      <c r="C36" s="799">
        <v>10</v>
      </c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1256" t="s">
        <v>364</v>
      </c>
      <c r="V36" s="1257"/>
      <c r="W36" s="1258"/>
      <c r="X36" s="1216" t="s">
        <v>178</v>
      </c>
      <c r="Y36" s="1217"/>
      <c r="Z36" s="1217"/>
      <c r="AA36" s="1217"/>
      <c r="AB36" s="1217"/>
      <c r="AC36" s="1217"/>
      <c r="AD36" s="1217"/>
      <c r="AE36" s="1218"/>
      <c r="AF36" s="464">
        <v>2</v>
      </c>
      <c r="AG36" s="469">
        <v>60</v>
      </c>
      <c r="AH36" s="805">
        <v>36</v>
      </c>
      <c r="AI36" s="753">
        <v>18</v>
      </c>
      <c r="AJ36" s="753"/>
      <c r="AK36" s="753">
        <v>18</v>
      </c>
      <c r="AL36" s="753"/>
      <c r="AM36" s="754"/>
      <c r="AN36" s="754"/>
      <c r="AO36" s="754"/>
      <c r="AP36" s="446">
        <v>24</v>
      </c>
      <c r="AQ36" s="737"/>
      <c r="AR36" s="737">
        <v>4</v>
      </c>
      <c r="AS36" s="737"/>
      <c r="AT36" s="512"/>
      <c r="AU36" s="511"/>
      <c r="AV36" s="512"/>
      <c r="AW36" s="512"/>
      <c r="AX36" s="513"/>
      <c r="AY36" s="514"/>
      <c r="AZ36" s="512"/>
      <c r="BA36" s="512"/>
      <c r="BB36" s="512"/>
      <c r="BC36" s="514">
        <v>2</v>
      </c>
      <c r="BD36" s="512">
        <v>1</v>
      </c>
      <c r="BE36" s="512">
        <v>1</v>
      </c>
      <c r="BF36" s="512"/>
    </row>
    <row r="37" spans="3:58" s="802" customFormat="1" ht="49.5" customHeight="1">
      <c r="C37" s="724">
        <v>11</v>
      </c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1256" t="s">
        <v>365</v>
      </c>
      <c r="V37" s="1257"/>
      <c r="W37" s="1258"/>
      <c r="X37" s="1222" t="s">
        <v>179</v>
      </c>
      <c r="Y37" s="1223"/>
      <c r="Z37" s="1223"/>
      <c r="AA37" s="1223"/>
      <c r="AB37" s="1223"/>
      <c r="AC37" s="1223"/>
      <c r="AD37" s="1223"/>
      <c r="AE37" s="1224"/>
      <c r="AF37" s="803">
        <v>2</v>
      </c>
      <c r="AG37" s="804">
        <v>60</v>
      </c>
      <c r="AH37" s="805">
        <v>36</v>
      </c>
      <c r="AI37" s="753">
        <v>18</v>
      </c>
      <c r="AJ37" s="731"/>
      <c r="AK37" s="753">
        <v>18</v>
      </c>
      <c r="AL37" s="731"/>
      <c r="AM37" s="732"/>
      <c r="AN37" s="732"/>
      <c r="AO37" s="732"/>
      <c r="AP37" s="547">
        <v>24</v>
      </c>
      <c r="AQ37" s="735"/>
      <c r="AR37" s="737">
        <v>4</v>
      </c>
      <c r="AS37" s="735"/>
      <c r="AT37" s="735"/>
      <c r="AU37" s="806"/>
      <c r="AV37" s="737"/>
      <c r="AW37" s="737"/>
      <c r="AX37" s="807"/>
      <c r="AY37" s="824"/>
      <c r="AZ37" s="825"/>
      <c r="BA37" s="825"/>
      <c r="BB37" s="825"/>
      <c r="BC37" s="824">
        <v>2</v>
      </c>
      <c r="BD37" s="825">
        <v>1</v>
      </c>
      <c r="BE37" s="825">
        <v>1</v>
      </c>
      <c r="BF37" s="825"/>
    </row>
    <row r="38" spans="3:58" s="23" customFormat="1" ht="76.5" customHeight="1" thickBot="1">
      <c r="C38" s="261">
        <v>12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449" t="s">
        <v>373</v>
      </c>
      <c r="V38" s="450"/>
      <c r="W38" s="451"/>
      <c r="X38" s="1067" t="s">
        <v>180</v>
      </c>
      <c r="Y38" s="1068"/>
      <c r="Z38" s="1068"/>
      <c r="AA38" s="1068"/>
      <c r="AB38" s="1068"/>
      <c r="AC38" s="1068"/>
      <c r="AD38" s="1068"/>
      <c r="AE38" s="1087"/>
      <c r="AF38" s="361">
        <v>3</v>
      </c>
      <c r="AG38" s="474">
        <v>90</v>
      </c>
      <c r="AH38" s="477">
        <v>72</v>
      </c>
      <c r="AI38" s="204"/>
      <c r="AJ38" s="204"/>
      <c r="AK38" s="204">
        <v>72</v>
      </c>
      <c r="AL38" s="204"/>
      <c r="AM38" s="205"/>
      <c r="AN38" s="205"/>
      <c r="AO38" s="205"/>
      <c r="AP38" s="409">
        <v>18</v>
      </c>
      <c r="AQ38" s="206"/>
      <c r="AR38" s="206" t="s">
        <v>158</v>
      </c>
      <c r="AS38" s="206">
        <v>3</v>
      </c>
      <c r="AT38" s="206"/>
      <c r="AU38" s="383"/>
      <c r="AV38" s="284"/>
      <c r="AW38" s="284"/>
      <c r="AX38" s="365">
        <v>3</v>
      </c>
      <c r="AY38" s="282">
        <v>2</v>
      </c>
      <c r="AZ38" s="197"/>
      <c r="BA38" s="197">
        <v>2</v>
      </c>
      <c r="BB38" s="197"/>
      <c r="BC38" s="282">
        <v>2</v>
      </c>
      <c r="BD38" s="197"/>
      <c r="BE38" s="197">
        <v>2</v>
      </c>
      <c r="BF38" s="197"/>
    </row>
    <row r="39" spans="2:64" s="24" customFormat="1" ht="49.5" customHeight="1" thickBot="1">
      <c r="B39" s="653"/>
      <c r="C39" s="1053" t="s">
        <v>133</v>
      </c>
      <c r="D39" s="1054"/>
      <c r="E39" s="1054"/>
      <c r="F39" s="1054"/>
      <c r="G39" s="1054"/>
      <c r="H39" s="1054"/>
      <c r="I39" s="1054"/>
      <c r="J39" s="1054"/>
      <c r="K39" s="1054"/>
      <c r="L39" s="1054"/>
      <c r="M39" s="1054"/>
      <c r="N39" s="1054"/>
      <c r="O39" s="1054"/>
      <c r="P39" s="1054"/>
      <c r="Q39" s="1054"/>
      <c r="R39" s="1054"/>
      <c r="S39" s="1054"/>
      <c r="T39" s="1054"/>
      <c r="U39" s="1054"/>
      <c r="V39" s="1054"/>
      <c r="W39" s="1054"/>
      <c r="X39" s="1054"/>
      <c r="Y39" s="1054"/>
      <c r="Z39" s="1054"/>
      <c r="AA39" s="1054"/>
      <c r="AB39" s="1054"/>
      <c r="AC39" s="1054"/>
      <c r="AD39" s="1054"/>
      <c r="AE39" s="1055"/>
      <c r="AF39" s="218">
        <f>SUM(AF36:AF38)</f>
        <v>7</v>
      </c>
      <c r="AG39" s="475">
        <f>SUM(AG36:AG38)</f>
        <v>210</v>
      </c>
      <c r="AH39" s="224">
        <f>SUM(AH36:AH38)</f>
        <v>144</v>
      </c>
      <c r="AI39" s="219">
        <f>SUM(AF39:AH39)</f>
        <v>361</v>
      </c>
      <c r="AJ39" s="219"/>
      <c r="AK39" s="219">
        <f>SUM(AK36:AK38)</f>
        <v>108</v>
      </c>
      <c r="AL39" s="219"/>
      <c r="AM39" s="220">
        <v>0</v>
      </c>
      <c r="AN39" s="220"/>
      <c r="AO39" s="220"/>
      <c r="AP39" s="405">
        <f>SUM(AP36:AP38)</f>
        <v>66</v>
      </c>
      <c r="AQ39" s="221">
        <v>0</v>
      </c>
      <c r="AR39" s="221" t="s">
        <v>183</v>
      </c>
      <c r="AS39" s="221">
        <v>0</v>
      </c>
      <c r="AT39" s="221">
        <v>0</v>
      </c>
      <c r="AU39" s="268">
        <v>0</v>
      </c>
      <c r="AV39" s="277">
        <v>0</v>
      </c>
      <c r="AW39" s="277">
        <v>0</v>
      </c>
      <c r="AX39" s="381">
        <v>0</v>
      </c>
      <c r="AY39" s="215">
        <v>2</v>
      </c>
      <c r="AZ39" s="213">
        <v>0</v>
      </c>
      <c r="BA39" s="213">
        <v>2</v>
      </c>
      <c r="BB39" s="213">
        <v>0</v>
      </c>
      <c r="BC39" s="302">
        <v>6</v>
      </c>
      <c r="BD39" s="213">
        <v>2</v>
      </c>
      <c r="BE39" s="213">
        <v>4</v>
      </c>
      <c r="BF39" s="213">
        <v>0</v>
      </c>
      <c r="BL39" s="240"/>
    </row>
    <row r="40" spans="2:58" s="23" customFormat="1" ht="49.5" customHeight="1" thickBot="1">
      <c r="B40" s="652"/>
      <c r="C40" s="1056" t="s">
        <v>110</v>
      </c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R40" s="1057"/>
      <c r="S40" s="1057"/>
      <c r="T40" s="1057"/>
      <c r="U40" s="1057"/>
      <c r="V40" s="1057"/>
      <c r="W40" s="1057"/>
      <c r="X40" s="1057"/>
      <c r="Y40" s="1057"/>
      <c r="Z40" s="1057"/>
      <c r="AA40" s="1057"/>
      <c r="AB40" s="1057"/>
      <c r="AC40" s="1057"/>
      <c r="AD40" s="1057"/>
      <c r="AE40" s="1058"/>
      <c r="AF40" s="218">
        <f>AF39+AF34+AF31+AF23</f>
        <v>39</v>
      </c>
      <c r="AG40" s="224">
        <f>AG39+AG34+AG31+AG23</f>
        <v>1170</v>
      </c>
      <c r="AH40" s="218">
        <f>AH39+AH34+AH31+AH23</f>
        <v>604</v>
      </c>
      <c r="AI40" s="219">
        <f>AI39+AI34+AI31+AI23</f>
        <v>587</v>
      </c>
      <c r="AJ40" s="306"/>
      <c r="AK40" s="219">
        <f>AK39+AK34+AK31+AK23</f>
        <v>216</v>
      </c>
      <c r="AL40" s="306"/>
      <c r="AM40" s="219">
        <f>AM39+AM34+AM31+AM23</f>
        <v>126</v>
      </c>
      <c r="AN40" s="307"/>
      <c r="AO40" s="307"/>
      <c r="AP40" s="405">
        <f>AP39+AP34+AP31+AP23</f>
        <v>566</v>
      </c>
      <c r="AQ40" s="310">
        <v>4</v>
      </c>
      <c r="AR40" s="308" t="s">
        <v>333</v>
      </c>
      <c r="AS40" s="308">
        <v>3</v>
      </c>
      <c r="AT40" s="221">
        <v>0</v>
      </c>
      <c r="AU40" s="223">
        <v>1</v>
      </c>
      <c r="AV40" s="221">
        <v>3</v>
      </c>
      <c r="AW40" s="221">
        <v>0</v>
      </c>
      <c r="AX40" s="222">
        <v>2</v>
      </c>
      <c r="AY40" s="535">
        <v>16.5</v>
      </c>
      <c r="AZ40" s="536">
        <f>AZ23+AZ31+AZ34+AZ39</f>
        <v>7.5</v>
      </c>
      <c r="BA40" s="536">
        <v>6</v>
      </c>
      <c r="BB40" s="536">
        <v>3</v>
      </c>
      <c r="BC40" s="537">
        <v>17</v>
      </c>
      <c r="BD40" s="536">
        <v>7</v>
      </c>
      <c r="BE40" s="536">
        <v>6</v>
      </c>
      <c r="BF40" s="536">
        <v>4</v>
      </c>
    </row>
    <row r="41" spans="2:58" s="23" customFormat="1" ht="49.5" customHeight="1" thickBot="1">
      <c r="B41" s="652"/>
      <c r="C41" s="1059" t="s">
        <v>109</v>
      </c>
      <c r="D41" s="1060"/>
      <c r="E41" s="1060"/>
      <c r="F41" s="1060"/>
      <c r="G41" s="1060"/>
      <c r="H41" s="1060"/>
      <c r="I41" s="1060"/>
      <c r="J41" s="1060"/>
      <c r="K41" s="1060"/>
      <c r="L41" s="1060"/>
      <c r="M41" s="1060"/>
      <c r="N41" s="1060"/>
      <c r="O41" s="1060"/>
      <c r="P41" s="1060"/>
      <c r="Q41" s="1060"/>
      <c r="R41" s="1060"/>
      <c r="S41" s="1060"/>
      <c r="T41" s="1060"/>
      <c r="U41" s="1060"/>
      <c r="V41" s="1060"/>
      <c r="W41" s="1060"/>
      <c r="X41" s="1060"/>
      <c r="Y41" s="1060"/>
      <c r="Z41" s="1060"/>
      <c r="AA41" s="1060"/>
      <c r="AB41" s="1060"/>
      <c r="AC41" s="1060"/>
      <c r="AD41" s="1060"/>
      <c r="AE41" s="1060"/>
      <c r="AF41" s="1060"/>
      <c r="AG41" s="1060"/>
      <c r="AH41" s="1060"/>
      <c r="AI41" s="1060"/>
      <c r="AJ41" s="1060"/>
      <c r="AK41" s="1060"/>
      <c r="AL41" s="1060"/>
      <c r="AM41" s="1060"/>
      <c r="AN41" s="1060"/>
      <c r="AO41" s="1060"/>
      <c r="AP41" s="1060"/>
      <c r="AQ41" s="1060"/>
      <c r="AR41" s="1060"/>
      <c r="AS41" s="1060"/>
      <c r="AT41" s="1060"/>
      <c r="AU41" s="1060"/>
      <c r="AV41" s="1060"/>
      <c r="AW41" s="1060"/>
      <c r="AX41" s="1060"/>
      <c r="AY41" s="1060"/>
      <c r="AZ41" s="1060"/>
      <c r="BA41" s="1060"/>
      <c r="BB41" s="1060"/>
      <c r="BC41" s="1060"/>
      <c r="BD41" s="1060"/>
      <c r="BE41" s="1060"/>
      <c r="BF41" s="1061"/>
    </row>
    <row r="42" spans="2:58" s="23" customFormat="1" ht="49.5" customHeight="1" thickBot="1">
      <c r="B42" s="652"/>
      <c r="C42" s="1047" t="s">
        <v>112</v>
      </c>
      <c r="D42" s="1048"/>
      <c r="E42" s="1048"/>
      <c r="F42" s="1048"/>
      <c r="G42" s="1048"/>
      <c r="H42" s="1048"/>
      <c r="I42" s="1048"/>
      <c r="J42" s="1048"/>
      <c r="K42" s="1048"/>
      <c r="L42" s="1048"/>
      <c r="M42" s="1048"/>
      <c r="N42" s="1048"/>
      <c r="O42" s="1048"/>
      <c r="P42" s="1048"/>
      <c r="Q42" s="1048"/>
      <c r="R42" s="1048"/>
      <c r="S42" s="1048"/>
      <c r="T42" s="1048"/>
      <c r="U42" s="1048"/>
      <c r="V42" s="1048"/>
      <c r="W42" s="1048"/>
      <c r="X42" s="1048"/>
      <c r="Y42" s="1048"/>
      <c r="Z42" s="1048"/>
      <c r="AA42" s="1048"/>
      <c r="AB42" s="1048"/>
      <c r="AC42" s="1048"/>
      <c r="AD42" s="1048"/>
      <c r="AE42" s="1048"/>
      <c r="AF42" s="1048"/>
      <c r="AG42" s="1048"/>
      <c r="AH42" s="1048"/>
      <c r="AI42" s="1048"/>
      <c r="AJ42" s="1048"/>
      <c r="AK42" s="1048"/>
      <c r="AL42" s="1048"/>
      <c r="AM42" s="1048"/>
      <c r="AN42" s="1048"/>
      <c r="AO42" s="1048"/>
      <c r="AP42" s="1048"/>
      <c r="AQ42" s="1048"/>
      <c r="AR42" s="1048"/>
      <c r="AS42" s="1048"/>
      <c r="AT42" s="1048"/>
      <c r="AU42" s="1048"/>
      <c r="AV42" s="1048"/>
      <c r="AW42" s="1048"/>
      <c r="AX42" s="1048"/>
      <c r="AY42" s="1048"/>
      <c r="AZ42" s="1048"/>
      <c r="BA42" s="1048"/>
      <c r="BB42" s="1048"/>
      <c r="BC42" s="1048"/>
      <c r="BD42" s="1048"/>
      <c r="BE42" s="1048"/>
      <c r="BF42" s="1049"/>
    </row>
    <row r="43" spans="2:58" s="23" customFormat="1" ht="81.75" customHeight="1">
      <c r="B43" s="652"/>
      <c r="C43" s="248">
        <v>13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096" t="s">
        <v>181</v>
      </c>
      <c r="V43" s="1097"/>
      <c r="W43" s="1098"/>
      <c r="X43" s="1279" t="s">
        <v>172</v>
      </c>
      <c r="Y43" s="1280"/>
      <c r="Z43" s="1280"/>
      <c r="AA43" s="1280"/>
      <c r="AB43" s="1280"/>
      <c r="AC43" s="1280"/>
      <c r="AD43" s="1280"/>
      <c r="AE43" s="1281"/>
      <c r="AF43" s="356">
        <v>4</v>
      </c>
      <c r="AG43" s="460">
        <v>120</v>
      </c>
      <c r="AH43" s="187">
        <v>72</v>
      </c>
      <c r="AI43" s="187">
        <v>36</v>
      </c>
      <c r="AJ43" s="187"/>
      <c r="AK43" s="187">
        <v>18</v>
      </c>
      <c r="AL43" s="187"/>
      <c r="AM43" s="188">
        <v>18</v>
      </c>
      <c r="AN43" s="188"/>
      <c r="AO43" s="188"/>
      <c r="AP43" s="402">
        <v>48</v>
      </c>
      <c r="AQ43" s="189">
        <v>3</v>
      </c>
      <c r="AR43" s="189"/>
      <c r="AS43" s="189"/>
      <c r="AT43" s="318"/>
      <c r="AU43" s="191"/>
      <c r="AV43" s="189">
        <v>3</v>
      </c>
      <c r="AW43" s="189"/>
      <c r="AX43" s="192"/>
      <c r="AY43" s="189">
        <v>4</v>
      </c>
      <c r="AZ43" s="189">
        <v>2</v>
      </c>
      <c r="BA43" s="189">
        <v>1</v>
      </c>
      <c r="BB43" s="274">
        <v>1</v>
      </c>
      <c r="BC43" s="585"/>
      <c r="BD43" s="586"/>
      <c r="BE43" s="586"/>
      <c r="BF43" s="587"/>
    </row>
    <row r="44" spans="2:58" s="23" customFormat="1" ht="87" customHeight="1">
      <c r="B44" s="652"/>
      <c r="C44" s="249">
        <v>14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069" t="s">
        <v>149</v>
      </c>
      <c r="V44" s="1070"/>
      <c r="W44" s="1071"/>
      <c r="X44" s="1065" t="s">
        <v>172</v>
      </c>
      <c r="Y44" s="1066"/>
      <c r="Z44" s="1066"/>
      <c r="AA44" s="1066"/>
      <c r="AB44" s="1066"/>
      <c r="AC44" s="1066"/>
      <c r="AD44" s="1066"/>
      <c r="AE44" s="1089"/>
      <c r="AF44" s="378">
        <v>4.5</v>
      </c>
      <c r="AG44" s="379">
        <v>135</v>
      </c>
      <c r="AH44" s="187">
        <v>72</v>
      </c>
      <c r="AI44" s="187">
        <v>36</v>
      </c>
      <c r="AJ44" s="187"/>
      <c r="AK44" s="187">
        <v>18</v>
      </c>
      <c r="AL44" s="187"/>
      <c r="AM44" s="188">
        <v>18</v>
      </c>
      <c r="AN44" s="188"/>
      <c r="AO44" s="188"/>
      <c r="AP44" s="406">
        <v>63</v>
      </c>
      <c r="AQ44" s="189">
        <v>4</v>
      </c>
      <c r="AR44" s="189"/>
      <c r="AS44" s="189"/>
      <c r="AT44" s="197"/>
      <c r="AU44" s="191"/>
      <c r="AV44" s="189">
        <v>4</v>
      </c>
      <c r="AW44" s="189"/>
      <c r="AX44" s="192"/>
      <c r="AY44" s="189"/>
      <c r="AZ44" s="189"/>
      <c r="BA44" s="189"/>
      <c r="BB44" s="274"/>
      <c r="BC44" s="201">
        <v>4</v>
      </c>
      <c r="BD44" s="202">
        <v>2</v>
      </c>
      <c r="BE44" s="202">
        <v>1</v>
      </c>
      <c r="BF44" s="202">
        <v>1</v>
      </c>
    </row>
    <row r="45" spans="2:58" s="23" customFormat="1" ht="100.5" customHeight="1">
      <c r="B45" s="652"/>
      <c r="C45" s="249">
        <v>15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084" t="s">
        <v>152</v>
      </c>
      <c r="V45" s="1085"/>
      <c r="W45" s="1086"/>
      <c r="X45" s="1282" t="s">
        <v>172</v>
      </c>
      <c r="Y45" s="1283"/>
      <c r="Z45" s="1283"/>
      <c r="AA45" s="1283"/>
      <c r="AB45" s="1283"/>
      <c r="AC45" s="1283"/>
      <c r="AD45" s="1283"/>
      <c r="AE45" s="1284"/>
      <c r="AF45" s="378">
        <v>4</v>
      </c>
      <c r="AG45" s="379">
        <v>120</v>
      </c>
      <c r="AH45" s="187">
        <v>72</v>
      </c>
      <c r="AI45" s="187">
        <v>36</v>
      </c>
      <c r="AJ45" s="195"/>
      <c r="AK45" s="187">
        <v>36</v>
      </c>
      <c r="AL45" s="195"/>
      <c r="AM45" s="188"/>
      <c r="AN45" s="196"/>
      <c r="AO45" s="196"/>
      <c r="AP45" s="406">
        <v>48</v>
      </c>
      <c r="AQ45" s="189"/>
      <c r="AR45" s="189" t="s">
        <v>163</v>
      </c>
      <c r="AS45" s="189"/>
      <c r="AT45" s="189"/>
      <c r="AU45" s="191"/>
      <c r="AV45" s="189">
        <v>3</v>
      </c>
      <c r="AW45" s="189"/>
      <c r="AX45" s="192"/>
      <c r="AY45" s="189">
        <v>4</v>
      </c>
      <c r="AZ45" s="189">
        <v>2</v>
      </c>
      <c r="BA45" s="189">
        <v>2</v>
      </c>
      <c r="BB45" s="274"/>
      <c r="BC45" s="349"/>
      <c r="BD45" s="350"/>
      <c r="BE45" s="350"/>
      <c r="BF45" s="65"/>
    </row>
    <row r="46" spans="2:58" s="23" customFormat="1" ht="92.25" customHeight="1" thickBot="1">
      <c r="B46" s="652"/>
      <c r="C46" s="614">
        <v>16</v>
      </c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1268" t="s">
        <v>153</v>
      </c>
      <c r="V46" s="1269"/>
      <c r="W46" s="1270"/>
      <c r="X46" s="1273" t="s">
        <v>172</v>
      </c>
      <c r="Y46" s="1274"/>
      <c r="Z46" s="1274"/>
      <c r="AA46" s="1274"/>
      <c r="AB46" s="1274"/>
      <c r="AC46" s="1274"/>
      <c r="AD46" s="1274"/>
      <c r="AE46" s="1275"/>
      <c r="AF46" s="485">
        <v>5.5</v>
      </c>
      <c r="AG46" s="486">
        <v>165</v>
      </c>
      <c r="AH46" s="204">
        <v>90</v>
      </c>
      <c r="AI46" s="204">
        <v>36</v>
      </c>
      <c r="AJ46" s="204"/>
      <c r="AK46" s="204"/>
      <c r="AL46" s="204"/>
      <c r="AM46" s="205">
        <v>54</v>
      </c>
      <c r="AN46" s="205"/>
      <c r="AO46" s="205"/>
      <c r="AP46" s="409">
        <v>75</v>
      </c>
      <c r="AQ46" s="206">
        <v>4</v>
      </c>
      <c r="AR46" s="206"/>
      <c r="AS46" s="206"/>
      <c r="AT46" s="206"/>
      <c r="AU46" s="208"/>
      <c r="AV46" s="206">
        <v>4</v>
      </c>
      <c r="AW46" s="206"/>
      <c r="AX46" s="209"/>
      <c r="AY46" s="206"/>
      <c r="AZ46" s="206"/>
      <c r="BA46" s="206"/>
      <c r="BB46" s="276"/>
      <c r="BC46" s="496">
        <v>5</v>
      </c>
      <c r="BD46" s="497">
        <v>2</v>
      </c>
      <c r="BE46" s="497"/>
      <c r="BF46" s="497">
        <v>3</v>
      </c>
    </row>
    <row r="47" spans="2:58" s="23" customFormat="1" ht="49.5" customHeight="1" thickBot="1">
      <c r="B47" s="652"/>
      <c r="C47" s="617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1044" t="s">
        <v>134</v>
      </c>
      <c r="V47" s="1045"/>
      <c r="W47" s="1045"/>
      <c r="X47" s="1045"/>
      <c r="Y47" s="1045"/>
      <c r="Z47" s="1045"/>
      <c r="AA47" s="1045"/>
      <c r="AB47" s="1045"/>
      <c r="AC47" s="1045"/>
      <c r="AD47" s="1045"/>
      <c r="AE47" s="1046"/>
      <c r="AF47" s="218">
        <f>SUM(AF43:AF46)</f>
        <v>18</v>
      </c>
      <c r="AG47" s="475">
        <f>SUM(AG43:AG46)</f>
        <v>540</v>
      </c>
      <c r="AH47" s="219">
        <v>306</v>
      </c>
      <c r="AI47" s="219">
        <v>144</v>
      </c>
      <c r="AJ47" s="219"/>
      <c r="AK47" s="219">
        <v>72</v>
      </c>
      <c r="AL47" s="219"/>
      <c r="AM47" s="220">
        <v>90</v>
      </c>
      <c r="AN47" s="220"/>
      <c r="AO47" s="220"/>
      <c r="AP47" s="405">
        <v>234</v>
      </c>
      <c r="AQ47" s="213">
        <v>3</v>
      </c>
      <c r="AR47" s="213" t="s">
        <v>159</v>
      </c>
      <c r="AS47" s="213">
        <v>0</v>
      </c>
      <c r="AT47" s="213">
        <v>0</v>
      </c>
      <c r="AU47" s="215">
        <v>0</v>
      </c>
      <c r="AV47" s="213">
        <v>4</v>
      </c>
      <c r="AW47" s="213">
        <v>0</v>
      </c>
      <c r="AX47" s="499">
        <v>0</v>
      </c>
      <c r="AY47" s="213">
        <v>8</v>
      </c>
      <c r="AZ47" s="213">
        <v>4</v>
      </c>
      <c r="BA47" s="213">
        <v>3</v>
      </c>
      <c r="BB47" s="301">
        <v>1</v>
      </c>
      <c r="BC47" s="216">
        <v>9</v>
      </c>
      <c r="BD47" s="217">
        <v>4</v>
      </c>
      <c r="BE47" s="217">
        <v>1</v>
      </c>
      <c r="BF47" s="217">
        <v>4</v>
      </c>
    </row>
    <row r="48" spans="2:70" s="23" customFormat="1" ht="49.5" customHeight="1" thickBot="1">
      <c r="B48" s="652"/>
      <c r="C48" s="24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1271" t="s">
        <v>113</v>
      </c>
      <c r="V48" s="1272"/>
      <c r="W48" s="1272"/>
      <c r="X48" s="1272"/>
      <c r="Y48" s="1272"/>
      <c r="Z48" s="1272"/>
      <c r="AA48" s="1272"/>
      <c r="AB48" s="1272"/>
      <c r="AC48" s="1272"/>
      <c r="AD48" s="1272"/>
      <c r="AE48" s="1272"/>
      <c r="AF48" s="1048"/>
      <c r="AG48" s="1048"/>
      <c r="AH48" s="1048"/>
      <c r="AI48" s="1048"/>
      <c r="AJ48" s="1048"/>
      <c r="AK48" s="1048"/>
      <c r="AL48" s="1048"/>
      <c r="AM48" s="1048"/>
      <c r="AN48" s="1048"/>
      <c r="AO48" s="1048"/>
      <c r="AP48" s="1048"/>
      <c r="AQ48" s="1048"/>
      <c r="AR48" s="1048"/>
      <c r="AS48" s="1048"/>
      <c r="AT48" s="1048"/>
      <c r="AU48" s="1048"/>
      <c r="AV48" s="1048"/>
      <c r="AW48" s="1048"/>
      <c r="AX48" s="1048"/>
      <c r="AY48" s="1048"/>
      <c r="AZ48" s="1048"/>
      <c r="BA48" s="1048"/>
      <c r="BB48" s="1048"/>
      <c r="BC48" s="1048"/>
      <c r="BD48" s="1048"/>
      <c r="BE48" s="1048"/>
      <c r="BF48" s="104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</row>
    <row r="49" spans="2:58" s="23" customFormat="1" ht="100.5" customHeight="1" thickBot="1">
      <c r="B49" s="652"/>
      <c r="C49" s="617">
        <v>17</v>
      </c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1243" t="s">
        <v>157</v>
      </c>
      <c r="V49" s="1244"/>
      <c r="W49" s="1245"/>
      <c r="X49" s="1276" t="s">
        <v>172</v>
      </c>
      <c r="Y49" s="1277"/>
      <c r="Z49" s="1277"/>
      <c r="AA49" s="1277"/>
      <c r="AB49" s="1277"/>
      <c r="AC49" s="1277"/>
      <c r="AD49" s="1277"/>
      <c r="AE49" s="1278"/>
      <c r="AF49" s="412">
        <v>3</v>
      </c>
      <c r="AG49" s="415">
        <v>90</v>
      </c>
      <c r="AH49" s="413">
        <v>36</v>
      </c>
      <c r="AI49" s="211">
        <v>18</v>
      </c>
      <c r="AJ49" s="413"/>
      <c r="AK49" s="211">
        <v>18</v>
      </c>
      <c r="AL49" s="413"/>
      <c r="AM49" s="212"/>
      <c r="AN49" s="414"/>
      <c r="AO49" s="415"/>
      <c r="AP49" s="408">
        <v>54</v>
      </c>
      <c r="AQ49" s="592"/>
      <c r="AR49" s="592">
        <v>3</v>
      </c>
      <c r="AS49" s="592"/>
      <c r="AT49" s="592"/>
      <c r="AU49" s="593"/>
      <c r="AV49" s="592"/>
      <c r="AW49" s="592"/>
      <c r="AX49" s="594">
        <v>3</v>
      </c>
      <c r="AY49" s="595">
        <v>2</v>
      </c>
      <c r="AZ49" s="592">
        <v>1</v>
      </c>
      <c r="BA49" s="592">
        <v>1</v>
      </c>
      <c r="BB49" s="594"/>
      <c r="BC49" s="596"/>
      <c r="BD49" s="597"/>
      <c r="BE49" s="597"/>
      <c r="BF49" s="598"/>
    </row>
    <row r="50" spans="2:58" s="23" customFormat="1" ht="49.5" customHeight="1" thickBot="1">
      <c r="B50" s="652"/>
      <c r="C50" s="1265" t="s">
        <v>135</v>
      </c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  <c r="AA50" s="1266"/>
      <c r="AB50" s="1266"/>
      <c r="AC50" s="1266"/>
      <c r="AD50" s="1266"/>
      <c r="AE50" s="1267"/>
      <c r="AF50" s="218">
        <v>3</v>
      </c>
      <c r="AG50" s="475">
        <v>90</v>
      </c>
      <c r="AH50" s="219">
        <v>36</v>
      </c>
      <c r="AI50" s="219">
        <v>18</v>
      </c>
      <c r="AJ50" s="219"/>
      <c r="AK50" s="219">
        <v>18</v>
      </c>
      <c r="AL50" s="219"/>
      <c r="AM50" s="220">
        <v>0</v>
      </c>
      <c r="AN50" s="220"/>
      <c r="AO50" s="475"/>
      <c r="AP50" s="405">
        <v>54</v>
      </c>
      <c r="AQ50" s="650">
        <v>0</v>
      </c>
      <c r="AR50" s="552">
        <v>1</v>
      </c>
      <c r="AS50" s="552">
        <v>0</v>
      </c>
      <c r="AT50" s="552">
        <v>0</v>
      </c>
      <c r="AU50" s="650">
        <v>0</v>
      </c>
      <c r="AV50" s="552">
        <v>0</v>
      </c>
      <c r="AW50" s="552">
        <v>0</v>
      </c>
      <c r="AX50" s="679">
        <v>1</v>
      </c>
      <c r="AY50" s="551">
        <v>2</v>
      </c>
      <c r="AZ50" s="552">
        <v>1</v>
      </c>
      <c r="BA50" s="552">
        <v>1</v>
      </c>
      <c r="BB50" s="679">
        <v>0</v>
      </c>
      <c r="BC50" s="596">
        <v>0</v>
      </c>
      <c r="BD50" s="597">
        <v>0</v>
      </c>
      <c r="BE50" s="597">
        <v>0</v>
      </c>
      <c r="BF50" s="680">
        <v>0</v>
      </c>
    </row>
    <row r="51" spans="2:58" s="23" customFormat="1" ht="49.5" customHeight="1" thickBot="1">
      <c r="B51" s="652"/>
      <c r="C51" s="1022" t="s">
        <v>111</v>
      </c>
      <c r="D51" s="1023"/>
      <c r="E51" s="1023"/>
      <c r="F51" s="1023"/>
      <c r="G51" s="1023"/>
      <c r="H51" s="1023"/>
      <c r="I51" s="1023"/>
      <c r="J51" s="1023"/>
      <c r="K51" s="1023"/>
      <c r="L51" s="1023"/>
      <c r="M51" s="1023"/>
      <c r="N51" s="1023"/>
      <c r="O51" s="1023"/>
      <c r="P51" s="1023"/>
      <c r="Q51" s="1023"/>
      <c r="R51" s="1023"/>
      <c r="S51" s="1023"/>
      <c r="T51" s="1023"/>
      <c r="U51" s="1023"/>
      <c r="V51" s="1023"/>
      <c r="W51" s="1023"/>
      <c r="X51" s="1023"/>
      <c r="Y51" s="1023"/>
      <c r="Z51" s="1023"/>
      <c r="AA51" s="1023"/>
      <c r="AB51" s="1023"/>
      <c r="AC51" s="1023"/>
      <c r="AD51" s="1023"/>
      <c r="AE51" s="1024"/>
      <c r="AF51" s="488">
        <f>AF47+AF50</f>
        <v>21</v>
      </c>
      <c r="AG51" s="686">
        <f>AG47+AG50</f>
        <v>630</v>
      </c>
      <c r="AH51" s="467">
        <f>AH47+AH50</f>
        <v>342</v>
      </c>
      <c r="AI51" s="467">
        <f>AI47+AI50</f>
        <v>162</v>
      </c>
      <c r="AJ51" s="490"/>
      <c r="AK51" s="467">
        <f>AK47+AK50</f>
        <v>90</v>
      </c>
      <c r="AL51" s="490"/>
      <c r="AM51" s="467">
        <f>AM47+AM50</f>
        <v>90</v>
      </c>
      <c r="AN51" s="468"/>
      <c r="AO51" s="493"/>
      <c r="AP51" s="510">
        <f>AP47+AP50</f>
        <v>288</v>
      </c>
      <c r="AQ51" s="687">
        <v>3</v>
      </c>
      <c r="AR51" s="688" t="s">
        <v>184</v>
      </c>
      <c r="AS51" s="688">
        <v>0</v>
      </c>
      <c r="AT51" s="688">
        <v>0</v>
      </c>
      <c r="AU51" s="687">
        <v>0</v>
      </c>
      <c r="AV51" s="688">
        <v>4</v>
      </c>
      <c r="AW51" s="688">
        <v>0</v>
      </c>
      <c r="AX51" s="689">
        <v>1</v>
      </c>
      <c r="AY51" s="690">
        <v>10</v>
      </c>
      <c r="AZ51" s="691">
        <v>5</v>
      </c>
      <c r="BA51" s="691">
        <v>4</v>
      </c>
      <c r="BB51" s="692">
        <v>1</v>
      </c>
      <c r="BC51" s="693">
        <v>9</v>
      </c>
      <c r="BD51" s="694">
        <v>4</v>
      </c>
      <c r="BE51" s="694">
        <v>1</v>
      </c>
      <c r="BF51" s="694">
        <v>4</v>
      </c>
    </row>
    <row r="52" spans="3:58" s="23" customFormat="1" ht="49.5" customHeight="1" thickBot="1">
      <c r="C52" s="1025" t="s">
        <v>103</v>
      </c>
      <c r="D52" s="1026"/>
      <c r="E52" s="1026"/>
      <c r="F52" s="1026"/>
      <c r="G52" s="1026"/>
      <c r="H52" s="1026"/>
      <c r="I52" s="1026"/>
      <c r="J52" s="1026"/>
      <c r="K52" s="1026"/>
      <c r="L52" s="1026"/>
      <c r="M52" s="1026"/>
      <c r="N52" s="1026"/>
      <c r="O52" s="1026"/>
      <c r="P52" s="1026"/>
      <c r="Q52" s="1026"/>
      <c r="R52" s="1026"/>
      <c r="S52" s="1026"/>
      <c r="T52" s="1026"/>
      <c r="U52" s="1026"/>
      <c r="V52" s="1026"/>
      <c r="W52" s="1026"/>
      <c r="X52" s="1026"/>
      <c r="Y52" s="1026"/>
      <c r="Z52" s="1026"/>
      <c r="AA52" s="1026"/>
      <c r="AB52" s="1026"/>
      <c r="AC52" s="1026"/>
      <c r="AD52" s="1026"/>
      <c r="AE52" s="1027"/>
      <c r="AF52" s="311">
        <f>AF51+AF40</f>
        <v>60</v>
      </c>
      <c r="AG52" s="222">
        <f>AG51+AG40</f>
        <v>1800</v>
      </c>
      <c r="AH52" s="221">
        <f>AH51+AH40</f>
        <v>946</v>
      </c>
      <c r="AI52" s="221">
        <f>AI51+AI40</f>
        <v>749</v>
      </c>
      <c r="AJ52" s="221"/>
      <c r="AK52" s="221">
        <f>AK51+AK40</f>
        <v>306</v>
      </c>
      <c r="AL52" s="221"/>
      <c r="AM52" s="221">
        <f>AM51+AM40</f>
        <v>216</v>
      </c>
      <c r="AN52" s="225"/>
      <c r="AO52" s="222"/>
      <c r="AP52" s="411">
        <f>AP51+AP40</f>
        <v>854</v>
      </c>
      <c r="AQ52" s="548">
        <v>7</v>
      </c>
      <c r="AR52" s="549" t="s">
        <v>366</v>
      </c>
      <c r="AS52" s="549">
        <v>3</v>
      </c>
      <c r="AT52" s="549">
        <v>0</v>
      </c>
      <c r="AU52" s="548">
        <v>1</v>
      </c>
      <c r="AV52" s="549">
        <v>7</v>
      </c>
      <c r="AW52" s="549">
        <v>0</v>
      </c>
      <c r="AX52" s="550">
        <v>3</v>
      </c>
      <c r="AY52" s="551">
        <f aca="true" t="shared" si="1" ref="AY52:BF52">AY40+AY51</f>
        <v>26.5</v>
      </c>
      <c r="AZ52" s="552">
        <f t="shared" si="1"/>
        <v>12.5</v>
      </c>
      <c r="BA52" s="552">
        <f t="shared" si="1"/>
        <v>10</v>
      </c>
      <c r="BB52" s="650">
        <f t="shared" si="1"/>
        <v>4</v>
      </c>
      <c r="BC52" s="596">
        <f t="shared" si="1"/>
        <v>26</v>
      </c>
      <c r="BD52" s="654">
        <f t="shared" si="1"/>
        <v>11</v>
      </c>
      <c r="BE52" s="597">
        <f t="shared" si="1"/>
        <v>7</v>
      </c>
      <c r="BF52" s="654">
        <f t="shared" si="1"/>
        <v>8</v>
      </c>
    </row>
    <row r="53" spans="3:58" s="23" customFormat="1" ht="39.75" customHeight="1">
      <c r="C53" s="102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1030"/>
      <c r="W53" s="1030"/>
      <c r="X53" s="26"/>
      <c r="Y53" s="26"/>
      <c r="Z53" s="27"/>
      <c r="AA53" s="27"/>
      <c r="AB53" s="241"/>
      <c r="AC53" s="1031" t="s">
        <v>31</v>
      </c>
      <c r="AD53" s="1032"/>
      <c r="AE53" s="1033"/>
      <c r="AF53" s="1015" t="s">
        <v>32</v>
      </c>
      <c r="AG53" s="1016"/>
      <c r="AH53" s="1016"/>
      <c r="AI53" s="1016"/>
      <c r="AJ53" s="1016"/>
      <c r="AK53" s="1016"/>
      <c r="AL53" s="1016"/>
      <c r="AM53" s="1016"/>
      <c r="AN53" s="1016"/>
      <c r="AO53" s="1016"/>
      <c r="AP53" s="1017"/>
      <c r="AQ53" s="553">
        <v>7</v>
      </c>
      <c r="AR53" s="554"/>
      <c r="AS53" s="554"/>
      <c r="AT53" s="554"/>
      <c r="AU53" s="555"/>
      <c r="AV53" s="554"/>
      <c r="AW53" s="554"/>
      <c r="AX53" s="556"/>
      <c r="AY53" s="553">
        <v>3</v>
      </c>
      <c r="AZ53" s="554"/>
      <c r="BA53" s="554"/>
      <c r="BB53" s="557"/>
      <c r="BC53" s="558">
        <v>4</v>
      </c>
      <c r="BD53" s="559"/>
      <c r="BE53" s="560"/>
      <c r="BF53" s="560"/>
    </row>
    <row r="54" spans="3:58" s="23" customFormat="1" ht="39.75" customHeight="1">
      <c r="C54" s="102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1018"/>
      <c r="W54" s="1018"/>
      <c r="X54" s="26"/>
      <c r="Y54" s="26"/>
      <c r="Z54" s="27"/>
      <c r="AA54" s="27"/>
      <c r="AB54" s="27"/>
      <c r="AC54" s="1034"/>
      <c r="AD54" s="1035"/>
      <c r="AE54" s="1036"/>
      <c r="AF54" s="1006" t="s">
        <v>33</v>
      </c>
      <c r="AG54" s="1007"/>
      <c r="AH54" s="1007"/>
      <c r="AI54" s="1007"/>
      <c r="AJ54" s="1007"/>
      <c r="AK54" s="1007"/>
      <c r="AL54" s="1007"/>
      <c r="AM54" s="1007"/>
      <c r="AN54" s="1007"/>
      <c r="AO54" s="1007"/>
      <c r="AP54" s="1008"/>
      <c r="AQ54" s="561"/>
      <c r="AR54" s="562" t="s">
        <v>366</v>
      </c>
      <c r="AS54" s="562"/>
      <c r="AT54" s="562"/>
      <c r="AU54" s="563"/>
      <c r="AV54" s="562"/>
      <c r="AW54" s="562"/>
      <c r="AX54" s="564"/>
      <c r="AY54" s="561" t="s">
        <v>164</v>
      </c>
      <c r="AZ54" s="562"/>
      <c r="BA54" s="562"/>
      <c r="BB54" s="565"/>
      <c r="BC54" s="566" t="s">
        <v>164</v>
      </c>
      <c r="BD54" s="567"/>
      <c r="BE54" s="568"/>
      <c r="BF54" s="568"/>
    </row>
    <row r="55" spans="3:58" s="23" customFormat="1" ht="39.75" customHeight="1">
      <c r="C55" s="102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018"/>
      <c r="W55" s="1018"/>
      <c r="X55" s="26"/>
      <c r="Y55" s="26"/>
      <c r="Z55" s="27"/>
      <c r="AA55" s="27"/>
      <c r="AB55" s="27"/>
      <c r="AC55" s="1034"/>
      <c r="AD55" s="1035"/>
      <c r="AE55" s="1036"/>
      <c r="AF55" s="1019" t="s">
        <v>34</v>
      </c>
      <c r="AG55" s="1020"/>
      <c r="AH55" s="1020"/>
      <c r="AI55" s="1020"/>
      <c r="AJ55" s="1020"/>
      <c r="AK55" s="1020"/>
      <c r="AL55" s="1020"/>
      <c r="AM55" s="1020"/>
      <c r="AN55" s="1020"/>
      <c r="AO55" s="1020"/>
      <c r="AP55" s="1021"/>
      <c r="AQ55" s="561"/>
      <c r="AR55" s="562"/>
      <c r="AS55" s="562">
        <v>3</v>
      </c>
      <c r="AT55" s="562"/>
      <c r="AU55" s="563"/>
      <c r="AV55" s="562"/>
      <c r="AW55" s="562"/>
      <c r="AX55" s="564"/>
      <c r="AY55" s="561">
        <v>2</v>
      </c>
      <c r="AZ55" s="562"/>
      <c r="BA55" s="562"/>
      <c r="BB55" s="565"/>
      <c r="BC55" s="569">
        <v>1</v>
      </c>
      <c r="BD55" s="567"/>
      <c r="BE55" s="568"/>
      <c r="BF55" s="568"/>
    </row>
    <row r="56" spans="3:58" s="23" customFormat="1" ht="39.75" customHeight="1">
      <c r="C56" s="102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17" t="s">
        <v>35</v>
      </c>
      <c r="V56" s="1040"/>
      <c r="W56" s="1040"/>
      <c r="X56" s="26"/>
      <c r="Y56" s="26"/>
      <c r="Z56" s="27"/>
      <c r="AA56" s="27"/>
      <c r="AB56" s="27"/>
      <c r="AC56" s="1034"/>
      <c r="AD56" s="1035"/>
      <c r="AE56" s="1036"/>
      <c r="AF56" s="1006" t="s">
        <v>36</v>
      </c>
      <c r="AG56" s="1007"/>
      <c r="AH56" s="1007"/>
      <c r="AI56" s="1007"/>
      <c r="AJ56" s="1007"/>
      <c r="AK56" s="1007"/>
      <c r="AL56" s="1007"/>
      <c r="AM56" s="1007"/>
      <c r="AN56" s="1007"/>
      <c r="AO56" s="1007"/>
      <c r="AP56" s="1008"/>
      <c r="AQ56" s="561"/>
      <c r="AR56" s="562"/>
      <c r="AS56" s="562"/>
      <c r="AT56" s="562">
        <v>0</v>
      </c>
      <c r="AU56" s="563"/>
      <c r="AV56" s="562"/>
      <c r="AW56" s="562"/>
      <c r="AX56" s="564"/>
      <c r="AY56" s="561">
        <v>0</v>
      </c>
      <c r="AZ56" s="562"/>
      <c r="BA56" s="562"/>
      <c r="BB56" s="565"/>
      <c r="BC56" s="569">
        <v>0</v>
      </c>
      <c r="BD56" s="567"/>
      <c r="BE56" s="568"/>
      <c r="BF56" s="568"/>
    </row>
    <row r="57" spans="3:58" s="23" customFormat="1" ht="39.75" customHeight="1">
      <c r="C57" s="102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014" t="s">
        <v>77</v>
      </c>
      <c r="V57" s="1014"/>
      <c r="W57" s="28"/>
      <c r="X57" s="26"/>
      <c r="Y57" s="26"/>
      <c r="Z57" s="29"/>
      <c r="AA57" s="29"/>
      <c r="AB57" s="29"/>
      <c r="AC57" s="1034"/>
      <c r="AD57" s="1035"/>
      <c r="AE57" s="1036"/>
      <c r="AF57" s="1006" t="s">
        <v>37</v>
      </c>
      <c r="AG57" s="1007"/>
      <c r="AH57" s="1007"/>
      <c r="AI57" s="1007"/>
      <c r="AJ57" s="1007"/>
      <c r="AK57" s="1007"/>
      <c r="AL57" s="1007"/>
      <c r="AM57" s="1007"/>
      <c r="AN57" s="1007"/>
      <c r="AO57" s="1007"/>
      <c r="AP57" s="1008"/>
      <c r="AQ57" s="561"/>
      <c r="AR57" s="562"/>
      <c r="AS57" s="562"/>
      <c r="AT57" s="562"/>
      <c r="AU57" s="563">
        <v>1</v>
      </c>
      <c r="AV57" s="562"/>
      <c r="AW57" s="562"/>
      <c r="AX57" s="564"/>
      <c r="AY57" s="561">
        <v>0</v>
      </c>
      <c r="AZ57" s="562"/>
      <c r="BA57" s="562"/>
      <c r="BB57" s="565"/>
      <c r="BC57" s="569">
        <v>1</v>
      </c>
      <c r="BD57" s="567"/>
      <c r="BE57" s="568"/>
      <c r="BF57" s="568"/>
    </row>
    <row r="58" spans="3:58" s="23" customFormat="1" ht="39.75" customHeight="1">
      <c r="C58" s="102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845" t="s">
        <v>78</v>
      </c>
      <c r="V58" s="845"/>
      <c r="W58" s="28"/>
      <c r="X58" s="26"/>
      <c r="Y58" s="26"/>
      <c r="Z58" s="27"/>
      <c r="AA58" s="27"/>
      <c r="AB58" s="27"/>
      <c r="AC58" s="1034"/>
      <c r="AD58" s="1035"/>
      <c r="AE58" s="1036"/>
      <c r="AF58" s="1006" t="s">
        <v>24</v>
      </c>
      <c r="AG58" s="1007"/>
      <c r="AH58" s="1007"/>
      <c r="AI58" s="1007"/>
      <c r="AJ58" s="1007"/>
      <c r="AK58" s="1007"/>
      <c r="AL58" s="1007"/>
      <c r="AM58" s="1007"/>
      <c r="AN58" s="1007"/>
      <c r="AO58" s="1007"/>
      <c r="AP58" s="1008"/>
      <c r="AQ58" s="561"/>
      <c r="AR58" s="562"/>
      <c r="AS58" s="562"/>
      <c r="AT58" s="562"/>
      <c r="AU58" s="563"/>
      <c r="AV58" s="562">
        <v>7</v>
      </c>
      <c r="AW58" s="562"/>
      <c r="AX58" s="564"/>
      <c r="AY58" s="561">
        <v>4</v>
      </c>
      <c r="AZ58" s="562"/>
      <c r="BA58" s="562"/>
      <c r="BB58" s="565"/>
      <c r="BC58" s="569">
        <v>3</v>
      </c>
      <c r="BD58" s="567"/>
      <c r="BE58" s="568"/>
      <c r="BF58" s="568"/>
    </row>
    <row r="59" spans="3:58" s="23" customFormat="1" ht="39.75" customHeight="1">
      <c r="C59" s="102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16" t="s">
        <v>79</v>
      </c>
      <c r="V59" s="118"/>
      <c r="W59" s="28"/>
      <c r="X59" s="26"/>
      <c r="Y59" s="26"/>
      <c r="Z59" s="27"/>
      <c r="AA59" s="27"/>
      <c r="AB59" s="27"/>
      <c r="AC59" s="1034"/>
      <c r="AD59" s="1035"/>
      <c r="AE59" s="1036"/>
      <c r="AF59" s="1006" t="s">
        <v>25</v>
      </c>
      <c r="AG59" s="1007"/>
      <c r="AH59" s="1007"/>
      <c r="AI59" s="1007"/>
      <c r="AJ59" s="1007"/>
      <c r="AK59" s="1007"/>
      <c r="AL59" s="1007"/>
      <c r="AM59" s="1007"/>
      <c r="AN59" s="1007"/>
      <c r="AO59" s="1007"/>
      <c r="AP59" s="1008"/>
      <c r="AQ59" s="561"/>
      <c r="AR59" s="562"/>
      <c r="AS59" s="562"/>
      <c r="AT59" s="562"/>
      <c r="AU59" s="563"/>
      <c r="AV59" s="562"/>
      <c r="AW59" s="562">
        <v>0</v>
      </c>
      <c r="AX59" s="564"/>
      <c r="AY59" s="561">
        <v>0</v>
      </c>
      <c r="AZ59" s="562"/>
      <c r="BA59" s="562"/>
      <c r="BB59" s="565"/>
      <c r="BC59" s="569">
        <v>0</v>
      </c>
      <c r="BD59" s="567"/>
      <c r="BE59" s="568"/>
      <c r="BF59" s="568"/>
    </row>
    <row r="60" spans="3:58" s="23" customFormat="1" ht="39.75" customHeight="1" thickBot="1">
      <c r="C60" s="102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845" t="s">
        <v>80</v>
      </c>
      <c r="V60" s="845"/>
      <c r="W60" s="845"/>
      <c r="X60" s="26"/>
      <c r="Y60" s="26"/>
      <c r="Z60" s="27"/>
      <c r="AA60" s="27"/>
      <c r="AB60" s="27"/>
      <c r="AC60" s="1037"/>
      <c r="AD60" s="1038"/>
      <c r="AE60" s="1039"/>
      <c r="AF60" s="1009" t="s">
        <v>38</v>
      </c>
      <c r="AG60" s="1010"/>
      <c r="AH60" s="1010"/>
      <c r="AI60" s="1010"/>
      <c r="AJ60" s="1010"/>
      <c r="AK60" s="1010"/>
      <c r="AL60" s="1010"/>
      <c r="AM60" s="1010"/>
      <c r="AN60" s="1010"/>
      <c r="AO60" s="1010"/>
      <c r="AP60" s="1011"/>
      <c r="AQ60" s="570"/>
      <c r="AR60" s="571"/>
      <c r="AS60" s="571"/>
      <c r="AT60" s="571"/>
      <c r="AU60" s="572"/>
      <c r="AV60" s="571"/>
      <c r="AW60" s="571"/>
      <c r="AX60" s="573">
        <v>3</v>
      </c>
      <c r="AY60" s="570">
        <v>3</v>
      </c>
      <c r="AZ60" s="571"/>
      <c r="BA60" s="571"/>
      <c r="BB60" s="574"/>
      <c r="BC60" s="575">
        <v>0</v>
      </c>
      <c r="BD60" s="576"/>
      <c r="BE60" s="577"/>
      <c r="BF60" s="577"/>
    </row>
    <row r="61" spans="24:42" s="23" customFormat="1" ht="33.75" customHeight="1">
      <c r="X61" s="30"/>
      <c r="Y61" s="30"/>
      <c r="Z61" s="30"/>
      <c r="AA61" s="30"/>
      <c r="AB61" s="30"/>
      <c r="AC61" s="30"/>
      <c r="AD61" s="30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</row>
    <row r="62" spans="3:52" s="23" customFormat="1" ht="36.75" customHeight="1" thickBot="1">
      <c r="C62" s="1012" t="s">
        <v>39</v>
      </c>
      <c r="D62" s="1012"/>
      <c r="E62" s="1012"/>
      <c r="F62" s="1012"/>
      <c r="G62" s="1012"/>
      <c r="H62" s="1012"/>
      <c r="I62" s="1012"/>
      <c r="J62" s="1012"/>
      <c r="K62" s="1012"/>
      <c r="L62" s="1012"/>
      <c r="M62" s="1012"/>
      <c r="N62" s="1012"/>
      <c r="O62" s="1012"/>
      <c r="P62" s="1012"/>
      <c r="Q62" s="1012"/>
      <c r="R62" s="1012"/>
      <c r="S62" s="1012"/>
      <c r="T62" s="1012"/>
      <c r="U62" s="1012"/>
      <c r="V62" s="1012"/>
      <c r="W62" s="1012"/>
      <c r="X62" s="1012"/>
      <c r="Y62" s="1012"/>
      <c r="Z62" s="1012"/>
      <c r="AA62" s="1012"/>
      <c r="AB62" s="115"/>
      <c r="AC62" s="1013" t="s">
        <v>96</v>
      </c>
      <c r="AD62" s="1013"/>
      <c r="AE62" s="1013"/>
      <c r="AF62" s="1013"/>
      <c r="AG62" s="1013"/>
      <c r="AH62" s="1013"/>
      <c r="AI62" s="1013"/>
      <c r="AJ62" s="1013"/>
      <c r="AK62" s="1013"/>
      <c r="AL62" s="1013"/>
      <c r="AM62" s="1013"/>
      <c r="AN62" s="1013"/>
      <c r="AO62" s="1013"/>
      <c r="AP62" s="1013"/>
      <c r="AQ62" s="1013"/>
      <c r="AR62" s="1013"/>
      <c r="AS62" s="1013"/>
      <c r="AT62" s="1013"/>
      <c r="AU62" s="1013"/>
      <c r="AV62" s="1013"/>
      <c r="AW62" s="1013"/>
      <c r="AX62" s="1013"/>
      <c r="AY62" s="1013"/>
      <c r="AZ62" s="1013"/>
    </row>
    <row r="63" spans="3:52" s="23" customFormat="1" ht="60" customHeight="1" thickBot="1" thickTop="1">
      <c r="C63" s="262" t="s">
        <v>40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997" t="s">
        <v>41</v>
      </c>
      <c r="V63" s="998"/>
      <c r="W63" s="185" t="s">
        <v>42</v>
      </c>
      <c r="X63" s="999" t="s">
        <v>43</v>
      </c>
      <c r="Y63" s="1000"/>
      <c r="Z63" s="1001" t="s">
        <v>44</v>
      </c>
      <c r="AA63" s="1002"/>
      <c r="AB63" s="38"/>
      <c r="AC63" s="108" t="s">
        <v>40</v>
      </c>
      <c r="AD63" s="1003" t="s">
        <v>97</v>
      </c>
      <c r="AE63" s="1004"/>
      <c r="AF63" s="1004"/>
      <c r="AG63" s="1004"/>
      <c r="AH63" s="1004"/>
      <c r="AI63" s="1004"/>
      <c r="AJ63" s="1004"/>
      <c r="AK63" s="1004"/>
      <c r="AL63" s="1004"/>
      <c r="AM63" s="1004"/>
      <c r="AN63" s="1004"/>
      <c r="AO63" s="1004"/>
      <c r="AP63" s="1004"/>
      <c r="AQ63" s="1004"/>
      <c r="AR63" s="1004"/>
      <c r="AS63" s="1004"/>
      <c r="AT63" s="1005"/>
      <c r="AU63" s="982" t="s">
        <v>42</v>
      </c>
      <c r="AV63" s="983"/>
      <c r="AW63" s="983"/>
      <c r="AX63" s="983"/>
      <c r="AY63" s="983"/>
      <c r="AZ63" s="984"/>
    </row>
    <row r="64" spans="3:52" s="23" customFormat="1" ht="39.75" customHeight="1">
      <c r="C64" s="263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985"/>
      <c r="V64" s="986"/>
      <c r="W64" s="121"/>
      <c r="X64" s="987"/>
      <c r="Y64" s="988"/>
      <c r="Z64" s="989"/>
      <c r="AA64" s="990"/>
      <c r="AB64" s="35"/>
      <c r="AC64" s="153"/>
      <c r="AD64" s="991"/>
      <c r="AE64" s="992"/>
      <c r="AF64" s="992"/>
      <c r="AG64" s="992"/>
      <c r="AH64" s="992"/>
      <c r="AI64" s="992"/>
      <c r="AJ64" s="992"/>
      <c r="AK64" s="992"/>
      <c r="AL64" s="992"/>
      <c r="AM64" s="992"/>
      <c r="AN64" s="992"/>
      <c r="AO64" s="992"/>
      <c r="AP64" s="992"/>
      <c r="AQ64" s="992"/>
      <c r="AR64" s="992"/>
      <c r="AS64" s="992"/>
      <c r="AT64" s="993"/>
      <c r="AU64" s="994"/>
      <c r="AV64" s="995"/>
      <c r="AW64" s="995"/>
      <c r="AX64" s="995"/>
      <c r="AY64" s="995"/>
      <c r="AZ64" s="996"/>
    </row>
    <row r="65" spans="3:52" s="23" customFormat="1" ht="39.75" customHeight="1" thickBot="1">
      <c r="C65" s="264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973"/>
      <c r="V65" s="974"/>
      <c r="W65" s="123"/>
      <c r="X65" s="975"/>
      <c r="Y65" s="976"/>
      <c r="Z65" s="977"/>
      <c r="AA65" s="978"/>
      <c r="AB65" s="35"/>
      <c r="AC65" s="154"/>
      <c r="AD65" s="979"/>
      <c r="AE65" s="980"/>
      <c r="AF65" s="980"/>
      <c r="AG65" s="980"/>
      <c r="AH65" s="980"/>
      <c r="AI65" s="980"/>
      <c r="AJ65" s="980"/>
      <c r="AK65" s="980"/>
      <c r="AL65" s="980"/>
      <c r="AM65" s="980"/>
      <c r="AN65" s="980"/>
      <c r="AO65" s="980"/>
      <c r="AP65" s="980"/>
      <c r="AQ65" s="980"/>
      <c r="AR65" s="980"/>
      <c r="AS65" s="980"/>
      <c r="AT65" s="981"/>
      <c r="AU65" s="948"/>
      <c r="AV65" s="949"/>
      <c r="AW65" s="949"/>
      <c r="AX65" s="949"/>
      <c r="AY65" s="949"/>
      <c r="AZ65" s="950"/>
    </row>
    <row r="66" spans="3:52" s="23" customFormat="1" ht="39.75" customHeight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40"/>
      <c r="W66" s="41"/>
      <c r="X66" s="36"/>
      <c r="Y66" s="36"/>
      <c r="Z66" s="32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42"/>
      <c r="AS66" s="42"/>
      <c r="AT66" s="42"/>
      <c r="AU66" s="39"/>
      <c r="AV66" s="43"/>
      <c r="AW66" s="43"/>
      <c r="AX66" s="43"/>
      <c r="AY66" s="43"/>
      <c r="AZ66" s="43"/>
    </row>
    <row r="67" spans="3:56" s="23" customFormat="1" ht="39.75" customHeight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951" t="s">
        <v>101</v>
      </c>
      <c r="V67" s="951"/>
      <c r="W67" s="951"/>
      <c r="X67" s="951"/>
      <c r="Y67" s="951"/>
      <c r="Z67" s="951"/>
      <c r="AA67" s="951"/>
      <c r="AB67" s="951"/>
      <c r="AC67" s="951"/>
      <c r="AD67" s="951"/>
      <c r="AE67" s="951"/>
      <c r="AF67" s="951"/>
      <c r="AG67" s="951"/>
      <c r="AH67" s="951"/>
      <c r="AI67" s="951"/>
      <c r="AJ67" s="951"/>
      <c r="AK67" s="951"/>
      <c r="AL67" s="951"/>
      <c r="AM67" s="951"/>
      <c r="AN67" s="951"/>
      <c r="AO67" s="951"/>
      <c r="AP67" s="951"/>
      <c r="AQ67" s="951"/>
      <c r="AR67" s="951"/>
      <c r="AS67" s="951"/>
      <c r="AT67" s="951"/>
      <c r="AU67" s="951"/>
      <c r="AV67" s="951"/>
      <c r="AW67" s="951"/>
      <c r="AX67" s="951"/>
      <c r="AY67" s="951"/>
      <c r="AZ67" s="951"/>
      <c r="BA67" s="951"/>
      <c r="BB67" s="951"/>
      <c r="BC67" s="951"/>
      <c r="BD67" s="951"/>
    </row>
    <row r="68" ht="12.75" customHeight="1" thickBot="1"/>
    <row r="69" spans="1:252" s="44" customFormat="1" ht="39.75" customHeight="1" thickTop="1">
      <c r="A69" s="23"/>
      <c r="B69" s="23"/>
      <c r="C69" s="877" t="s">
        <v>45</v>
      </c>
      <c r="D69" s="878"/>
      <c r="E69" s="878"/>
      <c r="F69" s="878"/>
      <c r="G69" s="878"/>
      <c r="H69" s="878"/>
      <c r="I69" s="878"/>
      <c r="J69" s="878"/>
      <c r="K69" s="878"/>
      <c r="L69" s="878"/>
      <c r="M69" s="878"/>
      <c r="N69" s="878"/>
      <c r="O69" s="878"/>
      <c r="P69" s="878"/>
      <c r="Q69" s="878"/>
      <c r="R69" s="878"/>
      <c r="S69" s="878"/>
      <c r="T69" s="878"/>
      <c r="U69" s="879"/>
      <c r="V69" s="952" t="s">
        <v>46</v>
      </c>
      <c r="W69" s="955" t="s">
        <v>47</v>
      </c>
      <c r="X69" s="956"/>
      <c r="Y69" s="957"/>
      <c r="Z69" s="898" t="s">
        <v>48</v>
      </c>
      <c r="AA69" s="900"/>
      <c r="AB69" s="898" t="s">
        <v>49</v>
      </c>
      <c r="AC69" s="900"/>
      <c r="AD69" s="23"/>
      <c r="AE69" s="23"/>
      <c r="AF69" s="929" t="s">
        <v>50</v>
      </c>
      <c r="AG69" s="930"/>
      <c r="AH69" s="930"/>
      <c r="AI69" s="931"/>
      <c r="AJ69" s="421"/>
      <c r="AK69" s="421"/>
      <c r="AL69" s="964" t="s">
        <v>51</v>
      </c>
      <c r="AM69" s="965"/>
      <c r="AN69" s="965"/>
      <c r="AO69" s="966"/>
      <c r="AP69" s="964" t="s">
        <v>52</v>
      </c>
      <c r="AQ69" s="966"/>
      <c r="AR69" s="929" t="s">
        <v>47</v>
      </c>
      <c r="AS69" s="930"/>
      <c r="AT69" s="930"/>
      <c r="AU69" s="930"/>
      <c r="AV69" s="930"/>
      <c r="AW69" s="931"/>
      <c r="AX69" s="938" t="s">
        <v>53</v>
      </c>
      <c r="AY69" s="939"/>
      <c r="AZ69" s="942" t="s">
        <v>48</v>
      </c>
      <c r="BA69" s="943"/>
      <c r="BB69" s="946" t="s">
        <v>49</v>
      </c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</row>
    <row r="70" spans="1:252" s="44" customFormat="1" ht="39.75" customHeight="1" thickBot="1">
      <c r="A70" s="23"/>
      <c r="B70" s="23"/>
      <c r="C70" s="880"/>
      <c r="D70" s="881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881"/>
      <c r="P70" s="881"/>
      <c r="Q70" s="881"/>
      <c r="R70" s="881"/>
      <c r="S70" s="881"/>
      <c r="T70" s="881"/>
      <c r="U70" s="882"/>
      <c r="V70" s="953"/>
      <c r="W70" s="958"/>
      <c r="X70" s="959"/>
      <c r="Y70" s="960"/>
      <c r="Z70" s="901"/>
      <c r="AA70" s="903"/>
      <c r="AB70" s="901"/>
      <c r="AC70" s="903"/>
      <c r="AD70" s="23"/>
      <c r="AE70" s="23"/>
      <c r="AF70" s="932"/>
      <c r="AG70" s="933"/>
      <c r="AH70" s="933"/>
      <c r="AI70" s="934"/>
      <c r="AJ70" s="422"/>
      <c r="AK70" s="422"/>
      <c r="AL70" s="967"/>
      <c r="AM70" s="968"/>
      <c r="AN70" s="968"/>
      <c r="AO70" s="969"/>
      <c r="AP70" s="967"/>
      <c r="AQ70" s="969"/>
      <c r="AR70" s="932"/>
      <c r="AS70" s="933"/>
      <c r="AT70" s="933"/>
      <c r="AU70" s="933"/>
      <c r="AV70" s="933"/>
      <c r="AW70" s="934"/>
      <c r="AX70" s="940"/>
      <c r="AY70" s="941"/>
      <c r="AZ70" s="944"/>
      <c r="BA70" s="945"/>
      <c r="BB70" s="947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</row>
    <row r="71" spans="1:252" s="44" customFormat="1" ht="39.75" customHeight="1" thickBot="1" thickTop="1">
      <c r="A71" s="23"/>
      <c r="B71" s="23"/>
      <c r="C71" s="883"/>
      <c r="D71" s="884"/>
      <c r="E71" s="884"/>
      <c r="F71" s="884"/>
      <c r="G71" s="884"/>
      <c r="H71" s="884"/>
      <c r="I71" s="884"/>
      <c r="J71" s="884"/>
      <c r="K71" s="884"/>
      <c r="L71" s="884"/>
      <c r="M71" s="884"/>
      <c r="N71" s="884"/>
      <c r="O71" s="884"/>
      <c r="P71" s="884"/>
      <c r="Q71" s="884"/>
      <c r="R71" s="884"/>
      <c r="S71" s="884"/>
      <c r="T71" s="884"/>
      <c r="U71" s="885"/>
      <c r="V71" s="954"/>
      <c r="W71" s="961"/>
      <c r="X71" s="962"/>
      <c r="Y71" s="963"/>
      <c r="Z71" s="45" t="s">
        <v>54</v>
      </c>
      <c r="AA71" s="46" t="s">
        <v>55</v>
      </c>
      <c r="AB71" s="45" t="s">
        <v>54</v>
      </c>
      <c r="AC71" s="47" t="s">
        <v>55</v>
      </c>
      <c r="AD71" s="16"/>
      <c r="AE71" s="16"/>
      <c r="AF71" s="935"/>
      <c r="AG71" s="936"/>
      <c r="AH71" s="936"/>
      <c r="AI71" s="937"/>
      <c r="AJ71" s="423"/>
      <c r="AK71" s="423"/>
      <c r="AL71" s="970"/>
      <c r="AM71" s="971"/>
      <c r="AN71" s="971"/>
      <c r="AO71" s="972"/>
      <c r="AP71" s="970"/>
      <c r="AQ71" s="972"/>
      <c r="AR71" s="935"/>
      <c r="AS71" s="936"/>
      <c r="AT71" s="936"/>
      <c r="AU71" s="936"/>
      <c r="AV71" s="936"/>
      <c r="AW71" s="937"/>
      <c r="AX71" s="113" t="s">
        <v>54</v>
      </c>
      <c r="AY71" s="114" t="s">
        <v>55</v>
      </c>
      <c r="AZ71" s="113" t="s">
        <v>54</v>
      </c>
      <c r="BA71" s="390" t="s">
        <v>55</v>
      </c>
      <c r="BB71" s="395" t="s">
        <v>54</v>
      </c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</row>
    <row r="72" spans="1:252" s="44" customFormat="1" ht="39.75" customHeight="1" thickTop="1">
      <c r="A72" s="23"/>
      <c r="B72" s="23"/>
      <c r="C72" s="877" t="s">
        <v>56</v>
      </c>
      <c r="D72" s="878"/>
      <c r="E72" s="878"/>
      <c r="F72" s="878"/>
      <c r="G72" s="878"/>
      <c r="H72" s="878"/>
      <c r="I72" s="878"/>
      <c r="J72" s="878"/>
      <c r="K72" s="878"/>
      <c r="L72" s="878"/>
      <c r="M72" s="878"/>
      <c r="N72" s="878"/>
      <c r="O72" s="878"/>
      <c r="P72" s="878"/>
      <c r="Q72" s="878"/>
      <c r="R72" s="878"/>
      <c r="S72" s="878"/>
      <c r="T72" s="878"/>
      <c r="U72" s="879"/>
      <c r="V72" s="926"/>
      <c r="W72" s="895"/>
      <c r="X72" s="896"/>
      <c r="Y72" s="897"/>
      <c r="Z72" s="145"/>
      <c r="AA72" s="146"/>
      <c r="AB72" s="138"/>
      <c r="AC72" s="105"/>
      <c r="AD72" s="16"/>
      <c r="AE72" s="16"/>
      <c r="AF72" s="917" t="s">
        <v>57</v>
      </c>
      <c r="AG72" s="918"/>
      <c r="AH72" s="918"/>
      <c r="AI72" s="919"/>
      <c r="AJ72" s="427"/>
      <c r="AK72" s="427"/>
      <c r="AL72" s="909" t="s">
        <v>58</v>
      </c>
      <c r="AM72" s="854"/>
      <c r="AN72" s="854"/>
      <c r="AO72" s="910"/>
      <c r="AP72" s="861"/>
      <c r="AQ72" s="862"/>
      <c r="AR72" s="863"/>
      <c r="AS72" s="864"/>
      <c r="AT72" s="864"/>
      <c r="AU72" s="864"/>
      <c r="AV72" s="864"/>
      <c r="AW72" s="865"/>
      <c r="AX72" s="126"/>
      <c r="AY72" s="127"/>
      <c r="AZ72" s="130"/>
      <c r="BA72" s="391"/>
      <c r="BB72" s="396"/>
      <c r="BC72" s="48"/>
      <c r="BD72" s="48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</row>
    <row r="73" spans="1:252" s="44" customFormat="1" ht="39.75" customHeight="1">
      <c r="A73" s="23"/>
      <c r="B73" s="23"/>
      <c r="C73" s="880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  <c r="U73" s="882"/>
      <c r="V73" s="927"/>
      <c r="W73" s="892"/>
      <c r="X73" s="893"/>
      <c r="Y73" s="894"/>
      <c r="Z73" s="147"/>
      <c r="AA73" s="148"/>
      <c r="AB73" s="139"/>
      <c r="AC73" s="106"/>
      <c r="AD73" s="49"/>
      <c r="AE73" s="49"/>
      <c r="AF73" s="920"/>
      <c r="AG73" s="921"/>
      <c r="AH73" s="921"/>
      <c r="AI73" s="922"/>
      <c r="AJ73" s="428"/>
      <c r="AK73" s="428"/>
      <c r="AL73" s="911"/>
      <c r="AM73" s="912"/>
      <c r="AN73" s="912"/>
      <c r="AO73" s="913"/>
      <c r="AP73" s="904"/>
      <c r="AQ73" s="905"/>
      <c r="AR73" s="906"/>
      <c r="AS73" s="907"/>
      <c r="AT73" s="907"/>
      <c r="AU73" s="907"/>
      <c r="AV73" s="907"/>
      <c r="AW73" s="908"/>
      <c r="AX73" s="126"/>
      <c r="AY73" s="127"/>
      <c r="AZ73" s="131"/>
      <c r="BA73" s="391"/>
      <c r="BB73" s="397"/>
      <c r="BC73" s="48"/>
      <c r="BD73" s="48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</row>
    <row r="74" spans="1:252" s="44" customFormat="1" ht="39.75" customHeight="1" thickBot="1">
      <c r="A74" s="23"/>
      <c r="B74" s="23"/>
      <c r="C74" s="883"/>
      <c r="D74" s="884"/>
      <c r="E74" s="884"/>
      <c r="F74" s="884"/>
      <c r="G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5"/>
      <c r="V74" s="928"/>
      <c r="W74" s="889"/>
      <c r="X74" s="890"/>
      <c r="Y74" s="891"/>
      <c r="Z74" s="149"/>
      <c r="AA74" s="150"/>
      <c r="AB74" s="140"/>
      <c r="AC74" s="107"/>
      <c r="AD74" s="49"/>
      <c r="AE74" s="49"/>
      <c r="AF74" s="920"/>
      <c r="AG74" s="921"/>
      <c r="AH74" s="921"/>
      <c r="AI74" s="922"/>
      <c r="AJ74" s="428"/>
      <c r="AK74" s="428"/>
      <c r="AL74" s="911"/>
      <c r="AM74" s="912"/>
      <c r="AN74" s="912"/>
      <c r="AO74" s="913"/>
      <c r="AP74" s="904"/>
      <c r="AQ74" s="905"/>
      <c r="AR74" s="906"/>
      <c r="AS74" s="907"/>
      <c r="AT74" s="907"/>
      <c r="AU74" s="907"/>
      <c r="AV74" s="907"/>
      <c r="AW74" s="908"/>
      <c r="AX74" s="126"/>
      <c r="AY74" s="127"/>
      <c r="AZ74" s="131"/>
      <c r="BA74" s="391"/>
      <c r="BB74" s="397"/>
      <c r="BC74" s="48"/>
      <c r="BD74" s="48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</row>
    <row r="75" spans="1:252" s="44" customFormat="1" ht="39.75" customHeight="1" thickTop="1">
      <c r="A75" s="23"/>
      <c r="B75" s="23"/>
      <c r="C75" s="877" t="s">
        <v>59</v>
      </c>
      <c r="D75" s="878"/>
      <c r="E75" s="878"/>
      <c r="F75" s="878"/>
      <c r="G75" s="878"/>
      <c r="H75" s="878"/>
      <c r="I75" s="878"/>
      <c r="J75" s="878"/>
      <c r="K75" s="878"/>
      <c r="L75" s="878"/>
      <c r="M75" s="878"/>
      <c r="N75" s="878"/>
      <c r="O75" s="878"/>
      <c r="P75" s="878"/>
      <c r="Q75" s="878"/>
      <c r="R75" s="878"/>
      <c r="S75" s="878"/>
      <c r="T75" s="878"/>
      <c r="U75" s="879"/>
      <c r="V75" s="926"/>
      <c r="W75" s="895"/>
      <c r="X75" s="896"/>
      <c r="Y75" s="897"/>
      <c r="Z75" s="145"/>
      <c r="AA75" s="146"/>
      <c r="AB75" s="138"/>
      <c r="AC75" s="105"/>
      <c r="AD75" s="49"/>
      <c r="AE75" s="49"/>
      <c r="AF75" s="920"/>
      <c r="AG75" s="921"/>
      <c r="AH75" s="921"/>
      <c r="AI75" s="922"/>
      <c r="AJ75" s="428"/>
      <c r="AK75" s="428"/>
      <c r="AL75" s="911"/>
      <c r="AM75" s="912"/>
      <c r="AN75" s="912"/>
      <c r="AO75" s="913"/>
      <c r="AP75" s="904"/>
      <c r="AQ75" s="905"/>
      <c r="AR75" s="906"/>
      <c r="AS75" s="907"/>
      <c r="AT75" s="907"/>
      <c r="AU75" s="907"/>
      <c r="AV75" s="907"/>
      <c r="AW75" s="908"/>
      <c r="AX75" s="126"/>
      <c r="AY75" s="127"/>
      <c r="AZ75" s="131"/>
      <c r="BA75" s="391"/>
      <c r="BB75" s="397"/>
      <c r="BC75" s="48"/>
      <c r="BD75" s="48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</row>
    <row r="76" spans="1:252" s="44" customFormat="1" ht="39.75" customHeight="1" thickBot="1">
      <c r="A76" s="23"/>
      <c r="B76" s="23"/>
      <c r="C76" s="883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4"/>
      <c r="U76" s="885"/>
      <c r="V76" s="928"/>
      <c r="W76" s="889"/>
      <c r="X76" s="890"/>
      <c r="Y76" s="891"/>
      <c r="Z76" s="149"/>
      <c r="AA76" s="150"/>
      <c r="AB76" s="140"/>
      <c r="AC76" s="107"/>
      <c r="AD76" s="37"/>
      <c r="AE76" s="37"/>
      <c r="AF76" s="923"/>
      <c r="AG76" s="924"/>
      <c r="AH76" s="924"/>
      <c r="AI76" s="925"/>
      <c r="AJ76" s="429"/>
      <c r="AK76" s="429"/>
      <c r="AL76" s="914"/>
      <c r="AM76" s="915"/>
      <c r="AN76" s="915"/>
      <c r="AO76" s="916"/>
      <c r="AP76" s="872"/>
      <c r="AQ76" s="873"/>
      <c r="AR76" s="874"/>
      <c r="AS76" s="875"/>
      <c r="AT76" s="875"/>
      <c r="AU76" s="875"/>
      <c r="AV76" s="875"/>
      <c r="AW76" s="876"/>
      <c r="AX76" s="128"/>
      <c r="AY76" s="129"/>
      <c r="AZ76" s="132"/>
      <c r="BA76" s="392"/>
      <c r="BB76" s="398"/>
      <c r="BC76" s="48"/>
      <c r="BD76" s="48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</row>
    <row r="77" spans="1:252" s="44" customFormat="1" ht="39.75" customHeight="1" thickTop="1">
      <c r="A77" s="23"/>
      <c r="B77" s="23"/>
      <c r="C77" s="877" t="s">
        <v>60</v>
      </c>
      <c r="D77" s="878"/>
      <c r="E77" s="878"/>
      <c r="F77" s="878"/>
      <c r="G77" s="878"/>
      <c r="H77" s="878"/>
      <c r="I77" s="878"/>
      <c r="J77" s="878"/>
      <c r="K77" s="878"/>
      <c r="L77" s="878"/>
      <c r="M77" s="878"/>
      <c r="N77" s="878"/>
      <c r="O77" s="878"/>
      <c r="P77" s="878"/>
      <c r="Q77" s="878"/>
      <c r="R77" s="878"/>
      <c r="S77" s="878"/>
      <c r="T77" s="878"/>
      <c r="U77" s="879"/>
      <c r="V77" s="886" t="s">
        <v>94</v>
      </c>
      <c r="W77" s="895"/>
      <c r="X77" s="896"/>
      <c r="Y77" s="897"/>
      <c r="Z77" s="145"/>
      <c r="AA77" s="146"/>
      <c r="AB77" s="138"/>
      <c r="AC77" s="105"/>
      <c r="AD77" s="37"/>
      <c r="AE77" s="37"/>
      <c r="AF77" s="898" t="s">
        <v>61</v>
      </c>
      <c r="AG77" s="899"/>
      <c r="AH77" s="899"/>
      <c r="AI77" s="900"/>
      <c r="AJ77" s="425"/>
      <c r="AK77" s="425"/>
      <c r="AL77" s="855" t="s">
        <v>62</v>
      </c>
      <c r="AM77" s="856"/>
      <c r="AN77" s="856"/>
      <c r="AO77" s="857"/>
      <c r="AP77" s="861"/>
      <c r="AQ77" s="862"/>
      <c r="AR77" s="863"/>
      <c r="AS77" s="864"/>
      <c r="AT77" s="864"/>
      <c r="AU77" s="864"/>
      <c r="AV77" s="864"/>
      <c r="AW77" s="865"/>
      <c r="AX77" s="124"/>
      <c r="AY77" s="125"/>
      <c r="AZ77" s="133"/>
      <c r="BA77" s="393"/>
      <c r="BB77" s="396"/>
      <c r="BC77" s="48"/>
      <c r="BD77" s="48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</row>
    <row r="78" spans="1:252" s="44" customFormat="1" ht="39.75" customHeight="1" thickBot="1">
      <c r="A78" s="23"/>
      <c r="B78" s="23"/>
      <c r="C78" s="88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2"/>
      <c r="V78" s="887"/>
      <c r="W78" s="892"/>
      <c r="X78" s="893"/>
      <c r="Y78" s="894"/>
      <c r="Z78" s="147"/>
      <c r="AA78" s="148"/>
      <c r="AB78" s="139"/>
      <c r="AC78" s="106"/>
      <c r="AD78" s="37"/>
      <c r="AE78" s="37"/>
      <c r="AF78" s="901"/>
      <c r="AG78" s="902"/>
      <c r="AH78" s="902"/>
      <c r="AI78" s="903"/>
      <c r="AJ78" s="426"/>
      <c r="AK78" s="426"/>
      <c r="AL78" s="858"/>
      <c r="AM78" s="859"/>
      <c r="AN78" s="859"/>
      <c r="AO78" s="860"/>
      <c r="AP78" s="872"/>
      <c r="AQ78" s="873"/>
      <c r="AR78" s="874"/>
      <c r="AS78" s="875"/>
      <c r="AT78" s="875"/>
      <c r="AU78" s="875"/>
      <c r="AV78" s="875"/>
      <c r="AW78" s="876"/>
      <c r="AX78" s="134"/>
      <c r="AY78" s="135"/>
      <c r="AZ78" s="136"/>
      <c r="BA78" s="394"/>
      <c r="BB78" s="399"/>
      <c r="BC78" s="48"/>
      <c r="BD78" s="48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</row>
    <row r="79" spans="1:252" s="44" customFormat="1" ht="39.75" customHeight="1" thickBot="1" thickTop="1">
      <c r="A79" s="23"/>
      <c r="B79" s="23"/>
      <c r="C79" s="883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5"/>
      <c r="V79" s="888"/>
      <c r="W79" s="889"/>
      <c r="X79" s="890"/>
      <c r="Y79" s="891"/>
      <c r="Z79" s="149"/>
      <c r="AA79" s="150"/>
      <c r="AB79" s="140"/>
      <c r="AC79" s="107"/>
      <c r="AD79" s="49"/>
      <c r="AE79" s="49"/>
      <c r="AF79" s="855" t="s">
        <v>63</v>
      </c>
      <c r="AG79" s="856"/>
      <c r="AH79" s="856"/>
      <c r="AI79" s="857"/>
      <c r="AJ79" s="419"/>
      <c r="AK79" s="419"/>
      <c r="AL79" s="855" t="s">
        <v>64</v>
      </c>
      <c r="AM79" s="856"/>
      <c r="AN79" s="856"/>
      <c r="AO79" s="857"/>
      <c r="AP79" s="861"/>
      <c r="AQ79" s="862"/>
      <c r="AR79" s="863"/>
      <c r="AS79" s="864"/>
      <c r="AT79" s="864"/>
      <c r="AU79" s="864"/>
      <c r="AV79" s="864"/>
      <c r="AW79" s="865"/>
      <c r="AX79" s="124"/>
      <c r="AY79" s="125"/>
      <c r="AZ79" s="133"/>
      <c r="BA79" s="393"/>
      <c r="BB79" s="396"/>
      <c r="BC79" s="48"/>
      <c r="BD79" s="48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</row>
    <row r="80" spans="1:252" s="52" customFormat="1" ht="39.75" customHeight="1" thickBot="1" thickTop="1">
      <c r="A80" s="23"/>
      <c r="B80" s="23"/>
      <c r="C80" s="866" t="s">
        <v>98</v>
      </c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7"/>
      <c r="O80" s="867"/>
      <c r="P80" s="867"/>
      <c r="Q80" s="867"/>
      <c r="R80" s="867"/>
      <c r="S80" s="867"/>
      <c r="T80" s="867"/>
      <c r="U80" s="868"/>
      <c r="V80" s="50" t="s">
        <v>65</v>
      </c>
      <c r="W80" s="869"/>
      <c r="X80" s="870"/>
      <c r="Y80" s="871"/>
      <c r="Z80" s="151"/>
      <c r="AA80" s="152"/>
      <c r="AB80" s="142"/>
      <c r="AC80" s="141"/>
      <c r="AD80" s="49"/>
      <c r="AE80" s="49"/>
      <c r="AF80" s="858"/>
      <c r="AG80" s="859"/>
      <c r="AH80" s="859"/>
      <c r="AI80" s="860"/>
      <c r="AJ80" s="420"/>
      <c r="AK80" s="420"/>
      <c r="AL80" s="858"/>
      <c r="AM80" s="859"/>
      <c r="AN80" s="859"/>
      <c r="AO80" s="860"/>
      <c r="AP80" s="872"/>
      <c r="AQ80" s="873"/>
      <c r="AR80" s="874"/>
      <c r="AS80" s="875"/>
      <c r="AT80" s="875"/>
      <c r="AU80" s="875"/>
      <c r="AV80" s="875"/>
      <c r="AW80" s="876"/>
      <c r="AX80" s="137"/>
      <c r="AY80" s="135"/>
      <c r="AZ80" s="136"/>
      <c r="BA80" s="394"/>
      <c r="BB80" s="400"/>
      <c r="BC80" s="48"/>
      <c r="BD80" s="48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</row>
    <row r="81" spans="1:252" s="44" customFormat="1" ht="39.75" customHeight="1" thickBot="1" thickTop="1">
      <c r="A81" s="23"/>
      <c r="B81" s="2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33"/>
      <c r="N81" s="33"/>
      <c r="O81" s="33"/>
      <c r="P81" s="33"/>
      <c r="Q81" s="33"/>
      <c r="R81" s="33"/>
      <c r="S81" s="33"/>
      <c r="T81" s="33"/>
      <c r="U81" s="109" t="s">
        <v>66</v>
      </c>
      <c r="V81" s="54" t="s">
        <v>136</v>
      </c>
      <c r="W81" s="55"/>
      <c r="X81" s="55"/>
      <c r="Y81" s="852" t="s">
        <v>66</v>
      </c>
      <c r="Z81" s="852"/>
      <c r="AA81" s="853"/>
      <c r="AB81" s="143">
        <v>0</v>
      </c>
      <c r="AC81" s="144">
        <v>0</v>
      </c>
      <c r="AD81" s="56"/>
      <c r="AE81" s="37"/>
      <c r="AF81" s="17" t="s">
        <v>67</v>
      </c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854"/>
      <c r="AW81" s="854"/>
      <c r="AX81" s="854"/>
      <c r="AY81" s="854" t="s">
        <v>66</v>
      </c>
      <c r="AZ81" s="854"/>
      <c r="BA81" s="854"/>
      <c r="BB81" s="401"/>
      <c r="BC81" s="4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</row>
    <row r="82" spans="1:252" s="65" customFormat="1" ht="24.75" customHeight="1" thickTop="1">
      <c r="A82" s="23"/>
      <c r="B82" s="2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7"/>
      <c r="N82" s="58"/>
      <c r="O82" s="58"/>
      <c r="P82" s="58"/>
      <c r="Q82" s="58"/>
      <c r="R82" s="58"/>
      <c r="S82" s="58"/>
      <c r="T82" s="59"/>
      <c r="U82" s="23"/>
      <c r="V82" s="34"/>
      <c r="W82" s="36"/>
      <c r="X82" s="60"/>
      <c r="Y82" s="60"/>
      <c r="Z82" s="61"/>
      <c r="AA82" s="61"/>
      <c r="AB82" s="61"/>
      <c r="AC82" s="62"/>
      <c r="AD82" s="62"/>
      <c r="AE82" s="62"/>
      <c r="AF82" s="62"/>
      <c r="AG82" s="62"/>
      <c r="AH82" s="846" t="s">
        <v>68</v>
      </c>
      <c r="AI82" s="846"/>
      <c r="AJ82" s="846"/>
      <c r="AK82" s="846"/>
      <c r="AL82" s="846"/>
      <c r="AM82" s="846"/>
      <c r="AN82" s="846"/>
      <c r="AO82" s="846"/>
      <c r="AP82" s="846"/>
      <c r="AQ82" s="846"/>
      <c r="AR82" s="846"/>
      <c r="AS82" s="846"/>
      <c r="AT82" s="846"/>
      <c r="AU82" s="846"/>
      <c r="AV82" s="846"/>
      <c r="AW82" s="846"/>
      <c r="AX82" s="846"/>
      <c r="AY82" s="846"/>
      <c r="AZ82" s="846"/>
      <c r="BA82" s="846"/>
      <c r="BB82" s="846"/>
      <c r="BC82" s="64"/>
      <c r="BD82" s="64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</row>
    <row r="83" spans="3:54" s="23" customFormat="1" ht="30.75" customHeight="1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845" t="s">
        <v>99</v>
      </c>
      <c r="W83" s="845"/>
      <c r="X83" s="845"/>
      <c r="Y83" s="845"/>
      <c r="Z83" s="30"/>
      <c r="AA83" s="30"/>
      <c r="AB83" s="30"/>
      <c r="AC83" s="31"/>
      <c r="AD83" s="31"/>
      <c r="AE83" s="31"/>
      <c r="AF83" s="31"/>
      <c r="AG83" s="31"/>
      <c r="AH83" s="846" t="s">
        <v>99</v>
      </c>
      <c r="AI83" s="846"/>
      <c r="AJ83" s="846"/>
      <c r="AK83" s="846"/>
      <c r="AL83" s="846"/>
      <c r="AM83" s="846"/>
      <c r="AN83" s="846"/>
      <c r="AO83" s="846"/>
      <c r="AP83" s="846"/>
      <c r="AQ83" s="846"/>
      <c r="AR83" s="846"/>
      <c r="AS83" s="846"/>
      <c r="AT83" s="846"/>
      <c r="AU83" s="846"/>
      <c r="AV83" s="846"/>
      <c r="AW83" s="846"/>
      <c r="AX83" s="846"/>
      <c r="AY83" s="846"/>
      <c r="AZ83" s="846"/>
      <c r="BA83" s="846"/>
      <c r="BB83" s="846"/>
    </row>
    <row r="84" spans="3:54" s="23" customFormat="1" ht="30.75" customHeight="1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116"/>
      <c r="W84" s="116"/>
      <c r="X84" s="116"/>
      <c r="Y84" s="116"/>
      <c r="Z84" s="30"/>
      <c r="AA84" s="30"/>
      <c r="AB84" s="30"/>
      <c r="AC84" s="31"/>
      <c r="AD84" s="31"/>
      <c r="AE84" s="31"/>
      <c r="AF84" s="31"/>
      <c r="AG84" s="31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</row>
    <row r="85" spans="3:54" s="23" customFormat="1" ht="33.75" customHeight="1" thickBot="1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Z85" s="30"/>
      <c r="AA85" s="30"/>
      <c r="AB85" s="30"/>
      <c r="AC85" s="31"/>
      <c r="AD85" s="31"/>
      <c r="AE85" s="31"/>
      <c r="AF85" s="31"/>
      <c r="AG85" s="31"/>
      <c r="AH85" s="63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</row>
    <row r="86" spans="3:58" s="23" customFormat="1" ht="78.75" customHeight="1" thickBot="1">
      <c r="C86" s="599" t="s">
        <v>81</v>
      </c>
      <c r="D86" s="600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849" t="s">
        <v>83</v>
      </c>
      <c r="V86" s="850"/>
      <c r="W86" s="850"/>
      <c r="X86" s="850"/>
      <c r="Y86" s="850"/>
      <c r="Z86" s="850"/>
      <c r="AA86" s="850"/>
      <c r="AB86" s="850"/>
      <c r="AC86" s="850"/>
      <c r="AD86" s="601"/>
      <c r="AE86" s="601"/>
      <c r="AF86" s="602" t="s">
        <v>121</v>
      </c>
      <c r="AG86" s="603" t="s">
        <v>120</v>
      </c>
      <c r="AH86" s="603" t="s">
        <v>89</v>
      </c>
      <c r="AI86" s="603" t="s">
        <v>74</v>
      </c>
      <c r="AJ86" s="603"/>
      <c r="AK86" s="603" t="s">
        <v>90</v>
      </c>
      <c r="AL86" s="322"/>
      <c r="AM86" s="603"/>
      <c r="AN86" s="603"/>
      <c r="AO86" s="603"/>
      <c r="AP86" s="603" t="s">
        <v>95</v>
      </c>
      <c r="AQ86" s="604"/>
      <c r="AR86" s="605" t="s">
        <v>139</v>
      </c>
      <c r="AS86" s="606"/>
      <c r="AT86" s="604"/>
      <c r="AU86" s="604"/>
      <c r="AV86" s="604"/>
      <c r="AW86" s="604"/>
      <c r="AX86" s="604"/>
      <c r="AY86" s="607">
        <v>4</v>
      </c>
      <c r="AZ86" s="607">
        <v>0.1</v>
      </c>
      <c r="BA86" s="607">
        <v>3.9</v>
      </c>
      <c r="BB86" s="607"/>
      <c r="BC86" s="607">
        <v>4</v>
      </c>
      <c r="BD86" s="607">
        <v>0.1</v>
      </c>
      <c r="BE86" s="607">
        <v>3.9</v>
      </c>
      <c r="BF86" s="613"/>
    </row>
    <row r="87" spans="3:58" s="23" customFormat="1" ht="78.75" customHeight="1">
      <c r="C87" s="608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422"/>
      <c r="V87" s="422"/>
      <c r="W87" s="422"/>
      <c r="X87" s="422"/>
      <c r="Y87" s="422"/>
      <c r="Z87" s="422"/>
      <c r="AA87" s="422"/>
      <c r="AB87" s="422"/>
      <c r="AC87" s="422"/>
      <c r="AD87" s="609"/>
      <c r="AE87" s="609"/>
      <c r="AF87" s="610"/>
      <c r="AG87" s="610"/>
      <c r="AH87" s="610"/>
      <c r="AI87" s="610"/>
      <c r="AJ87" s="610"/>
      <c r="AK87" s="610"/>
      <c r="AM87" s="610"/>
      <c r="AN87" s="610"/>
      <c r="AO87" s="610"/>
      <c r="AP87" s="610"/>
      <c r="AQ87" s="422"/>
      <c r="AR87" s="611"/>
      <c r="AS87" s="612"/>
      <c r="AT87" s="422"/>
      <c r="AU87" s="422"/>
      <c r="AV87" s="422"/>
      <c r="AW87" s="422"/>
      <c r="AX87" s="422"/>
      <c r="AY87" s="613"/>
      <c r="AZ87" s="613"/>
      <c r="BA87" s="613"/>
      <c r="BB87" s="613"/>
      <c r="BC87" s="613"/>
      <c r="BD87" s="613"/>
      <c r="BE87" s="613"/>
      <c r="BF87" s="613"/>
    </row>
    <row r="88" spans="3:57" s="23" customFormat="1" ht="33.75" customHeight="1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W88" s="66"/>
      <c r="X88" s="66"/>
      <c r="Y88" s="66"/>
      <c r="Z88" s="67"/>
      <c r="AA88" s="67"/>
      <c r="AB88" s="67"/>
      <c r="AC88" s="67"/>
      <c r="AD88" s="67"/>
      <c r="AE88" s="67"/>
      <c r="AF88" s="67"/>
      <c r="AG88" s="848" t="s">
        <v>267</v>
      </c>
      <c r="AH88" s="848"/>
      <c r="AI88" s="848"/>
      <c r="AJ88" s="848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68"/>
    </row>
    <row r="89" spans="22:57" s="23" customFormat="1" ht="24.75" customHeight="1">
      <c r="V89" s="69"/>
      <c r="W89" s="64"/>
      <c r="X89" s="64"/>
      <c r="Y89" s="64"/>
      <c r="Z89" s="67"/>
      <c r="AA89" s="67"/>
      <c r="AB89" s="70"/>
      <c r="AC89" s="67"/>
      <c r="AD89" s="67"/>
      <c r="AE89" s="67"/>
      <c r="AF89" s="64"/>
      <c r="AG89" s="67"/>
      <c r="AH89" s="67"/>
      <c r="AI89" s="67"/>
      <c r="AJ89" s="67"/>
      <c r="AK89" s="67"/>
      <c r="AL89" s="64"/>
      <c r="AM89" s="64"/>
      <c r="AN89" s="64"/>
      <c r="AO89" s="67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</row>
    <row r="90" spans="22:57" s="23" customFormat="1" ht="24.75" customHeight="1">
      <c r="V90" s="69"/>
      <c r="W90" s="36"/>
      <c r="X90" s="36"/>
      <c r="Y90" s="36"/>
      <c r="Z90" s="36"/>
      <c r="AA90" s="71"/>
      <c r="AB90" s="72"/>
      <c r="AC90" s="73"/>
      <c r="AD90" s="74"/>
      <c r="AE90" s="74"/>
      <c r="AF90" s="74"/>
      <c r="AG90" s="74"/>
      <c r="AH90" s="74"/>
      <c r="AI90" s="67"/>
      <c r="AJ90" s="67"/>
      <c r="AK90" s="67"/>
      <c r="AL90" s="64"/>
      <c r="AM90" s="64"/>
      <c r="AN90" s="64"/>
      <c r="AO90" s="67"/>
      <c r="AP90" s="75"/>
      <c r="AQ90" s="76"/>
      <c r="AR90" s="75"/>
      <c r="AS90" s="76"/>
      <c r="AT90" s="33"/>
      <c r="AU90" s="77"/>
      <c r="AV90" s="78"/>
      <c r="AW90" s="78"/>
      <c r="AX90" s="78"/>
      <c r="AY90" s="78"/>
      <c r="AZ90" s="78"/>
      <c r="BA90" s="78"/>
      <c r="BB90" s="78"/>
      <c r="BC90" s="78"/>
      <c r="BD90" s="78"/>
      <c r="BE90" s="78"/>
    </row>
    <row r="91" spans="21:54" s="23" customFormat="1" ht="36.75" customHeight="1">
      <c r="U91" s="1292" t="s">
        <v>69</v>
      </c>
      <c r="V91" s="1292"/>
      <c r="W91" s="1292"/>
      <c r="X91" s="79"/>
      <c r="Y91" s="158"/>
      <c r="Z91" s="159"/>
      <c r="AA91" s="159"/>
      <c r="AB91" s="160" t="s">
        <v>270</v>
      </c>
      <c r="AC91" s="164"/>
      <c r="AD91" s="160"/>
      <c r="AE91" s="162" t="s">
        <v>70</v>
      </c>
      <c r="AF91" s="165"/>
      <c r="AG91" s="80"/>
      <c r="AI91" s="851" t="s">
        <v>268</v>
      </c>
      <c r="AJ91" s="851"/>
      <c r="AK91" s="851"/>
      <c r="AL91" s="851"/>
      <c r="AM91" s="851"/>
      <c r="AN91" s="851"/>
      <c r="AO91" s="851"/>
      <c r="AP91" s="851"/>
      <c r="AQ91" s="851"/>
      <c r="AR91" s="851"/>
      <c r="AS91" s="851"/>
      <c r="AT91" s="851"/>
      <c r="AU91" s="851"/>
      <c r="AV91" s="160" t="s">
        <v>269</v>
      </c>
      <c r="AW91" s="160" t="s">
        <v>271</v>
      </c>
      <c r="AX91" s="160"/>
      <c r="AY91" s="161"/>
      <c r="AZ91" s="160"/>
      <c r="BA91" s="162" t="s">
        <v>70</v>
      </c>
      <c r="BB91" s="163"/>
    </row>
    <row r="92" spans="3:53" s="78" customFormat="1" ht="38.25" customHeight="1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82"/>
      <c r="X92" s="79"/>
      <c r="Y92" s="83"/>
      <c r="Z92" s="84" t="s">
        <v>71</v>
      </c>
      <c r="AB92" s="85"/>
      <c r="AC92" s="86" t="s">
        <v>72</v>
      </c>
      <c r="AD92" s="87"/>
      <c r="AE92" s="87"/>
      <c r="AF92" s="87"/>
      <c r="AG92" s="87"/>
      <c r="AI92" s="851"/>
      <c r="AJ92" s="851"/>
      <c r="AK92" s="851"/>
      <c r="AL92" s="851"/>
      <c r="AM92" s="851"/>
      <c r="AN92" s="851"/>
      <c r="AO92" s="851"/>
      <c r="AP92" s="851"/>
      <c r="AQ92" s="851"/>
      <c r="AR92" s="851"/>
      <c r="AS92" s="851"/>
      <c r="AT92" s="851"/>
      <c r="AU92" s="851"/>
      <c r="AV92" s="85"/>
      <c r="AX92" s="86" t="s">
        <v>72</v>
      </c>
      <c r="AY92" s="87"/>
      <c r="AZ92" s="87"/>
      <c r="BA92" s="87"/>
    </row>
    <row r="93" spans="3:53" s="23" customFormat="1" ht="24.75" customHeight="1">
      <c r="C93" s="183"/>
      <c r="V93" s="89"/>
      <c r="W93" s="90"/>
      <c r="X93" s="91"/>
      <c r="Y93" s="92"/>
      <c r="Z93" s="92"/>
      <c r="AA93" s="92"/>
      <c r="AB93" s="83"/>
      <c r="AC93" s="83"/>
      <c r="AD93" s="83"/>
      <c r="AE93" s="83"/>
      <c r="AF93" s="85"/>
      <c r="AG93" s="93"/>
      <c r="AI93" s="67"/>
      <c r="AJ93" s="67"/>
      <c r="AK93" s="67"/>
      <c r="AL93" s="67"/>
      <c r="AM93" s="67"/>
      <c r="AN93" s="67"/>
      <c r="AO93" s="67"/>
      <c r="AP93" s="90"/>
      <c r="AQ93" s="90"/>
      <c r="AR93" s="90"/>
      <c r="AT93" s="90"/>
      <c r="AU93" s="90"/>
      <c r="AV93" s="94"/>
      <c r="AW93" s="94"/>
      <c r="AX93" s="95"/>
      <c r="AY93" s="94"/>
      <c r="AZ93" s="94"/>
      <c r="BA93" s="81"/>
    </row>
    <row r="94" spans="22:53" s="23" customFormat="1" ht="24.75" customHeight="1">
      <c r="V94" s="69"/>
      <c r="W94" s="82"/>
      <c r="X94" s="79"/>
      <c r="Y94" s="96"/>
      <c r="Z94" s="83"/>
      <c r="AA94" s="83"/>
      <c r="AB94" s="80"/>
      <c r="AC94" s="97"/>
      <c r="AD94" s="93"/>
      <c r="AE94" s="80"/>
      <c r="AF94" s="81"/>
      <c r="AG94" s="80"/>
      <c r="AI94" s="67"/>
      <c r="AJ94" s="67"/>
      <c r="AK94" s="67"/>
      <c r="AL94" s="64"/>
      <c r="AM94" s="64"/>
      <c r="AN94" s="64"/>
      <c r="AO94" s="67"/>
      <c r="AP94" s="98"/>
      <c r="AQ94" s="79"/>
      <c r="AR94" s="79"/>
      <c r="AS94" s="90"/>
      <c r="AT94" s="90"/>
      <c r="AU94" s="83"/>
      <c r="AV94" s="80"/>
      <c r="AW94" s="93"/>
      <c r="AX94" s="93"/>
      <c r="AY94" s="81"/>
      <c r="AZ94" s="93"/>
      <c r="BA94" s="80"/>
    </row>
    <row r="95" spans="3:53" s="228" customFormat="1" ht="39.75" customHeight="1">
      <c r="C95" s="649" t="s">
        <v>88</v>
      </c>
      <c r="D95" s="649"/>
      <c r="E95" s="649"/>
      <c r="F95" s="649"/>
      <c r="G95" s="649"/>
      <c r="H95" s="649"/>
      <c r="I95" s="649"/>
      <c r="J95" s="649"/>
      <c r="K95" s="649"/>
      <c r="L95" s="649"/>
      <c r="M95" s="649"/>
      <c r="N95" s="649"/>
      <c r="O95" s="649"/>
      <c r="P95" s="649"/>
      <c r="Q95" s="649"/>
      <c r="R95" s="649"/>
      <c r="S95" s="649"/>
      <c r="T95" s="649"/>
      <c r="U95" s="649"/>
      <c r="V95" s="649"/>
      <c r="W95" s="649"/>
      <c r="X95" s="649"/>
      <c r="Y95" s="649"/>
      <c r="Z95" s="649"/>
      <c r="AA95" s="649"/>
      <c r="AB95" s="230"/>
      <c r="AC95" s="231"/>
      <c r="AD95" s="231"/>
      <c r="AF95" s="231"/>
      <c r="AG95" s="231"/>
      <c r="AI95" s="232"/>
      <c r="AJ95" s="232"/>
      <c r="AK95" s="232"/>
      <c r="AL95" s="232"/>
      <c r="AM95" s="232"/>
      <c r="AN95" s="232"/>
      <c r="AO95" s="232"/>
      <c r="AP95" s="231"/>
      <c r="AQ95" s="233"/>
      <c r="AR95" s="231"/>
      <c r="AT95" s="229"/>
      <c r="AV95" s="230"/>
      <c r="AX95" s="231"/>
      <c r="AY95" s="231"/>
      <c r="AZ95" s="231"/>
      <c r="BA95" s="231"/>
    </row>
    <row r="96" spans="23:54" s="23" customFormat="1" ht="14.25" customHeight="1">
      <c r="W96" s="64"/>
      <c r="X96" s="64"/>
      <c r="Y96" s="64"/>
      <c r="Z96" s="99"/>
      <c r="AA96" s="99"/>
      <c r="AB96" s="99"/>
      <c r="AC96" s="99"/>
      <c r="AD96" s="99"/>
      <c r="AE96" s="99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64"/>
      <c r="AU96" s="64"/>
      <c r="AV96" s="64"/>
      <c r="AW96" s="64"/>
      <c r="AX96" s="64"/>
      <c r="AY96" s="64"/>
      <c r="AZ96" s="64"/>
      <c r="BA96" s="64"/>
      <c r="BB96" s="64"/>
    </row>
    <row r="97" spans="22:54" s="23" customFormat="1" ht="18" customHeight="1">
      <c r="V97" s="101"/>
      <c r="W97" s="22"/>
      <c r="X97" s="102"/>
      <c r="Y97" s="61"/>
      <c r="Z97" s="99"/>
      <c r="AA97" s="99"/>
      <c r="AB97" s="99"/>
      <c r="AC97" s="99"/>
      <c r="AD97" s="99"/>
      <c r="AE97" s="99"/>
      <c r="AF97" s="67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64"/>
      <c r="AU97" s="7"/>
      <c r="AV97" s="7"/>
      <c r="AW97" s="7"/>
      <c r="AX97" s="7"/>
      <c r="AY97" s="7"/>
      <c r="AZ97" s="7"/>
      <c r="BA97" s="64"/>
      <c r="BB97" s="64"/>
    </row>
    <row r="98" spans="22:52" s="23" customFormat="1" ht="14.25" customHeight="1">
      <c r="V98" s="69"/>
      <c r="Z98" s="103"/>
      <c r="AA98" s="103"/>
      <c r="AB98" s="70"/>
      <c r="AC98" s="103"/>
      <c r="AD98" s="103"/>
      <c r="AE98" s="103"/>
      <c r="AG98" s="70"/>
      <c r="AH98" s="70"/>
      <c r="AI98" s="103"/>
      <c r="AJ98" s="103"/>
      <c r="AK98" s="103"/>
      <c r="AO98" s="103"/>
      <c r="AP98" s="103"/>
      <c r="AT98" s="1"/>
      <c r="AU98" s="1"/>
      <c r="AV98" s="1"/>
      <c r="AW98" s="1"/>
      <c r="AX98" s="1"/>
      <c r="AY98" s="1"/>
      <c r="AZ98" s="1"/>
    </row>
    <row r="99" spans="22:31" ht="12.75" customHeight="1">
      <c r="V99" s="1"/>
      <c r="W99" s="104"/>
      <c r="X99" s="1"/>
      <c r="Y99" s="104"/>
      <c r="Z99" s="1"/>
      <c r="AA99" s="1"/>
      <c r="AB99" s="1"/>
      <c r="AC99" s="1"/>
      <c r="AD99" s="1"/>
      <c r="AE99" s="1"/>
    </row>
  </sheetData>
  <sheetProtection/>
  <mergeCells count="204">
    <mergeCell ref="AI91:AU92"/>
    <mergeCell ref="U91:W91"/>
    <mergeCell ref="B7:W7"/>
    <mergeCell ref="X7:AD7"/>
    <mergeCell ref="AE7:AP7"/>
    <mergeCell ref="C11:C17"/>
    <mergeCell ref="U11:W17"/>
    <mergeCell ref="X11:AE17"/>
    <mergeCell ref="AF11:AG13"/>
    <mergeCell ref="U8:W8"/>
    <mergeCell ref="U5:W5"/>
    <mergeCell ref="BA5:BD5"/>
    <mergeCell ref="BA6:BD6"/>
    <mergeCell ref="X6:AC6"/>
    <mergeCell ref="AE6:AL6"/>
    <mergeCell ref="Y5:AT5"/>
    <mergeCell ref="X8:AD8"/>
    <mergeCell ref="AE8:AT8"/>
    <mergeCell ref="X9:AA9"/>
    <mergeCell ref="AY11:BF11"/>
    <mergeCell ref="C1:BB1"/>
    <mergeCell ref="C2:BB2"/>
    <mergeCell ref="C3:BB3"/>
    <mergeCell ref="U4:V4"/>
    <mergeCell ref="Y4:AT4"/>
    <mergeCell ref="BA7:BE7"/>
    <mergeCell ref="AY12:BF12"/>
    <mergeCell ref="AY13:BF13"/>
    <mergeCell ref="AF14:AF17"/>
    <mergeCell ref="AG14:AG17"/>
    <mergeCell ref="AH14:AH17"/>
    <mergeCell ref="AI14:AO14"/>
    <mergeCell ref="AQ14:AQ17"/>
    <mergeCell ref="AH11:AO13"/>
    <mergeCell ref="AY14:BB14"/>
    <mergeCell ref="BC14:BF14"/>
    <mergeCell ref="AM15:AN16"/>
    <mergeCell ref="AO15:AO17"/>
    <mergeCell ref="AY15:BB15"/>
    <mergeCell ref="AU14:AU17"/>
    <mergeCell ref="AV14:AV17"/>
    <mergeCell ref="AW14:AW17"/>
    <mergeCell ref="AR14:AR17"/>
    <mergeCell ref="AS14:AS17"/>
    <mergeCell ref="AT14:AT17"/>
    <mergeCell ref="U18:W18"/>
    <mergeCell ref="X18:AE18"/>
    <mergeCell ref="AX14:AX17"/>
    <mergeCell ref="AP11:AP17"/>
    <mergeCell ref="AQ11:AX13"/>
    <mergeCell ref="AI15:AJ16"/>
    <mergeCell ref="AK15:AL16"/>
    <mergeCell ref="BH15:BH17"/>
    <mergeCell ref="AY16:AY17"/>
    <mergeCell ref="AZ16:BB16"/>
    <mergeCell ref="BC16:BC17"/>
    <mergeCell ref="BD16:BF16"/>
    <mergeCell ref="BC15:BF15"/>
    <mergeCell ref="X28:AE28"/>
    <mergeCell ref="U29:W29"/>
    <mergeCell ref="X29:AE29"/>
    <mergeCell ref="C23:AE23"/>
    <mergeCell ref="C19:BF19"/>
    <mergeCell ref="C20:BF20"/>
    <mergeCell ref="U21:W21"/>
    <mergeCell ref="X21:AE21"/>
    <mergeCell ref="U22:W22"/>
    <mergeCell ref="X22:AE22"/>
    <mergeCell ref="C39:AE39"/>
    <mergeCell ref="C40:AE40"/>
    <mergeCell ref="X38:AE38"/>
    <mergeCell ref="AZ8:BF8"/>
    <mergeCell ref="C34:AE34"/>
    <mergeCell ref="C35:BF35"/>
    <mergeCell ref="C24:BF24"/>
    <mergeCell ref="U25:W25"/>
    <mergeCell ref="X25:AE25"/>
    <mergeCell ref="C31:AE31"/>
    <mergeCell ref="C41:BF41"/>
    <mergeCell ref="C42:BF42"/>
    <mergeCell ref="U43:W43"/>
    <mergeCell ref="X43:AE43"/>
    <mergeCell ref="U45:W45"/>
    <mergeCell ref="X45:AE45"/>
    <mergeCell ref="U44:W44"/>
    <mergeCell ref="X44:AE44"/>
    <mergeCell ref="C50:AE50"/>
    <mergeCell ref="U46:W46"/>
    <mergeCell ref="U47:AE47"/>
    <mergeCell ref="U48:BF48"/>
    <mergeCell ref="U49:W49"/>
    <mergeCell ref="X46:AE46"/>
    <mergeCell ref="X49:AE49"/>
    <mergeCell ref="C51:AE51"/>
    <mergeCell ref="C52:AE52"/>
    <mergeCell ref="C53:C60"/>
    <mergeCell ref="V53:W53"/>
    <mergeCell ref="AC53:AE60"/>
    <mergeCell ref="U57:V57"/>
    <mergeCell ref="U60:W60"/>
    <mergeCell ref="V56:W56"/>
    <mergeCell ref="AF56:AP56"/>
    <mergeCell ref="AF57:AP57"/>
    <mergeCell ref="U58:V58"/>
    <mergeCell ref="AF53:AP53"/>
    <mergeCell ref="V54:W54"/>
    <mergeCell ref="AF54:AP54"/>
    <mergeCell ref="V55:W55"/>
    <mergeCell ref="AF55:AP55"/>
    <mergeCell ref="AF58:AP58"/>
    <mergeCell ref="U63:V63"/>
    <mergeCell ref="X63:Y63"/>
    <mergeCell ref="Z63:AA63"/>
    <mergeCell ref="AD63:AT63"/>
    <mergeCell ref="AF59:AP59"/>
    <mergeCell ref="C62:AA62"/>
    <mergeCell ref="AC62:AZ62"/>
    <mergeCell ref="AF60:AP60"/>
    <mergeCell ref="U65:V65"/>
    <mergeCell ref="X65:Y65"/>
    <mergeCell ref="Z65:AA65"/>
    <mergeCell ref="AD65:AT65"/>
    <mergeCell ref="AU65:AZ65"/>
    <mergeCell ref="U64:V64"/>
    <mergeCell ref="X64:Y64"/>
    <mergeCell ref="Z64:AA64"/>
    <mergeCell ref="AB69:AC70"/>
    <mergeCell ref="AF69:AI71"/>
    <mergeCell ref="AL69:AO71"/>
    <mergeCell ref="AP69:AQ71"/>
    <mergeCell ref="AU63:AZ63"/>
    <mergeCell ref="AU64:AZ64"/>
    <mergeCell ref="AR69:AW71"/>
    <mergeCell ref="AX69:AY70"/>
    <mergeCell ref="AZ69:BA70"/>
    <mergeCell ref="BB69:BB70"/>
    <mergeCell ref="AD64:AT64"/>
    <mergeCell ref="U67:BD67"/>
    <mergeCell ref="C69:U71"/>
    <mergeCell ref="V69:V71"/>
    <mergeCell ref="W69:Y71"/>
    <mergeCell ref="Z69:AA70"/>
    <mergeCell ref="AR72:AW72"/>
    <mergeCell ref="AR75:AW75"/>
    <mergeCell ref="C72:U74"/>
    <mergeCell ref="V72:V74"/>
    <mergeCell ref="W72:Y72"/>
    <mergeCell ref="AF72:AI76"/>
    <mergeCell ref="W76:Y76"/>
    <mergeCell ref="AP73:AQ73"/>
    <mergeCell ref="AR73:AW73"/>
    <mergeCell ref="W74:Y74"/>
    <mergeCell ref="C77:U79"/>
    <mergeCell ref="V77:V79"/>
    <mergeCell ref="W77:Y77"/>
    <mergeCell ref="AR74:AW74"/>
    <mergeCell ref="AP76:AQ76"/>
    <mergeCell ref="AR76:AW76"/>
    <mergeCell ref="C75:U76"/>
    <mergeCell ref="V75:V76"/>
    <mergeCell ref="W75:Y75"/>
    <mergeCell ref="AP75:AQ75"/>
    <mergeCell ref="W79:Y79"/>
    <mergeCell ref="AF79:AI80"/>
    <mergeCell ref="AP79:AQ79"/>
    <mergeCell ref="W73:Y73"/>
    <mergeCell ref="AL72:AO76"/>
    <mergeCell ref="AP72:AQ72"/>
    <mergeCell ref="AP74:AQ74"/>
    <mergeCell ref="W78:Y78"/>
    <mergeCell ref="AP78:AQ78"/>
    <mergeCell ref="AR78:AW78"/>
    <mergeCell ref="AF77:AI78"/>
    <mergeCell ref="AR79:AW79"/>
    <mergeCell ref="AL77:AO78"/>
    <mergeCell ref="AP77:AQ77"/>
    <mergeCell ref="AL79:AO80"/>
    <mergeCell ref="AR77:AW77"/>
    <mergeCell ref="V83:Y83"/>
    <mergeCell ref="AH83:BB83"/>
    <mergeCell ref="U86:AC86"/>
    <mergeCell ref="C80:U80"/>
    <mergeCell ref="W80:Y80"/>
    <mergeCell ref="AP80:AQ80"/>
    <mergeCell ref="AR80:AW80"/>
    <mergeCell ref="Y81:AA81"/>
    <mergeCell ref="AV81:AX81"/>
    <mergeCell ref="AG88:BD88"/>
    <mergeCell ref="U26:W26"/>
    <mergeCell ref="X26:AE26"/>
    <mergeCell ref="U27:W27"/>
    <mergeCell ref="X27:AE27"/>
    <mergeCell ref="U28:W28"/>
    <mergeCell ref="AY81:BA81"/>
    <mergeCell ref="AH82:BB82"/>
    <mergeCell ref="U37:W37"/>
    <mergeCell ref="X37:AE37"/>
    <mergeCell ref="U36:W36"/>
    <mergeCell ref="X36:AE36"/>
    <mergeCell ref="U30:W30"/>
    <mergeCell ref="X30:AE30"/>
    <mergeCell ref="U33:W33"/>
    <mergeCell ref="X33:AE33"/>
    <mergeCell ref="C32:BF32"/>
  </mergeCells>
  <printOptions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15" r:id="rId2"/>
  <rowBreaks count="1" manualBreakCount="1">
    <brk id="40" max="57" man="1"/>
  </rowBreaks>
  <colBreaks count="1" manualBreakCount="1">
    <brk id="5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view="pageBreakPreview" zoomScale="30" zoomScaleNormal="30" zoomScaleSheetLayoutView="30" zoomScalePageLayoutView="0" workbookViewId="0" topLeftCell="A1">
      <selection activeCell="U34" sqref="U34:W34"/>
    </sheetView>
  </sheetViews>
  <sheetFormatPr defaultColWidth="10.125" defaultRowHeight="12.75"/>
  <cols>
    <col min="1" max="1" width="10.125" style="1" customWidth="1"/>
    <col min="2" max="2" width="28.00390625" style="1" customWidth="1"/>
    <col min="3" max="3" width="12.375" style="1" customWidth="1"/>
    <col min="4" max="20" width="6.25390625" style="1" hidden="1" customWidth="1"/>
    <col min="21" max="21" width="42.125" style="1" customWidth="1"/>
    <col min="22" max="22" width="42.125" style="2" customWidth="1"/>
    <col min="23" max="23" width="42.00390625" style="3" customWidth="1"/>
    <col min="24" max="24" width="12.75390625" style="4" customWidth="1"/>
    <col min="25" max="25" width="25.75390625" style="5" customWidth="1"/>
    <col min="26" max="28" width="12.75390625" style="5" customWidth="1"/>
    <col min="29" max="29" width="16.75390625" style="5" customWidth="1"/>
    <col min="30" max="30" width="12.125" style="5" customWidth="1"/>
    <col min="31" max="31" width="12.75390625" style="6" hidden="1" customWidth="1"/>
    <col min="32" max="32" width="17.00390625" style="6" customWidth="1"/>
    <col min="33" max="33" width="16.625" style="6" customWidth="1"/>
    <col min="34" max="34" width="16.75390625" style="6" customWidth="1"/>
    <col min="35" max="35" width="15.375" style="6" customWidth="1"/>
    <col min="36" max="36" width="10.75390625" style="6" customWidth="1"/>
    <col min="37" max="37" width="15.375" style="6" customWidth="1"/>
    <col min="38" max="38" width="12.75390625" style="6" customWidth="1"/>
    <col min="39" max="40" width="13.625" style="6" customWidth="1"/>
    <col min="41" max="41" width="15.75390625" style="6" customWidth="1"/>
    <col min="42" max="42" width="15.625" style="6" customWidth="1"/>
    <col min="43" max="43" width="10.75390625" style="1" customWidth="1"/>
    <col min="44" max="44" width="18.625" style="1" customWidth="1"/>
    <col min="45" max="50" width="10.75390625" style="1" customWidth="1"/>
    <col min="51" max="51" width="16.375" style="1" customWidth="1"/>
    <col min="52" max="52" width="11.875" style="1" customWidth="1"/>
    <col min="53" max="53" width="13.125" style="1" customWidth="1"/>
    <col min="54" max="54" width="10.75390625" style="1" customWidth="1"/>
    <col min="55" max="55" width="16.375" style="1" customWidth="1"/>
    <col min="56" max="56" width="13.375" style="1" customWidth="1"/>
    <col min="57" max="57" width="13.125" style="1" customWidth="1"/>
    <col min="58" max="58" width="16.75390625" style="1" customWidth="1"/>
    <col min="59" max="60" width="10.125" style="1" customWidth="1"/>
    <col min="61" max="61" width="1.12109375" style="1" customWidth="1"/>
    <col min="62" max="16384" width="10.125" style="1" customWidth="1"/>
  </cols>
  <sheetData>
    <row r="1" spans="3:54" ht="75" customHeight="1">
      <c r="C1" s="1188" t="s">
        <v>118</v>
      </c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  <c r="BB1" s="1188"/>
    </row>
    <row r="2" spans="3:54" ht="12.75" customHeight="1"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  <c r="BB2" s="1189"/>
    </row>
    <row r="3" spans="3:54" ht="68.25" customHeight="1">
      <c r="C3" s="1190" t="s">
        <v>336</v>
      </c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  <c r="BB3" s="1190"/>
    </row>
    <row r="4" spans="3:54" ht="48.75" customHeight="1"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191" t="s">
        <v>87</v>
      </c>
      <c r="V4" s="1191"/>
      <c r="W4" s="182"/>
      <c r="X4" s="182"/>
      <c r="Y4" s="1192" t="s">
        <v>170</v>
      </c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269"/>
      <c r="AK4" s="269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</row>
    <row r="5" spans="21:57" ht="57.75" customHeight="1">
      <c r="U5" s="1193" t="s">
        <v>123</v>
      </c>
      <c r="V5" s="1193"/>
      <c r="W5" s="1193"/>
      <c r="X5" s="184"/>
      <c r="Y5" s="1303" t="s">
        <v>284</v>
      </c>
      <c r="Z5" s="1304"/>
      <c r="AA5" s="1304"/>
      <c r="AB5" s="1304"/>
      <c r="AC5" s="1304"/>
      <c r="AD5" s="1304"/>
      <c r="AE5" s="1304"/>
      <c r="AF5" s="1304"/>
      <c r="AG5" s="1304"/>
      <c r="AH5" s="1304"/>
      <c r="AI5" s="1304"/>
      <c r="AJ5" s="1304"/>
      <c r="AK5" s="1304"/>
      <c r="AL5" s="1304"/>
      <c r="AM5" s="1304"/>
      <c r="AN5" s="1304"/>
      <c r="AO5" s="1304"/>
      <c r="AP5" s="1304"/>
      <c r="AQ5" s="1304"/>
      <c r="AR5" s="1304"/>
      <c r="AS5" s="1304"/>
      <c r="AT5" s="1304"/>
      <c r="AU5" s="156"/>
      <c r="AV5" s="169" t="s">
        <v>1</v>
      </c>
      <c r="AW5" s="100"/>
      <c r="AX5" s="179"/>
      <c r="AY5" s="179"/>
      <c r="AZ5" s="179"/>
      <c r="BA5" s="1194" t="s">
        <v>168</v>
      </c>
      <c r="BB5" s="1194"/>
      <c r="BC5" s="1194"/>
      <c r="BD5" s="1194"/>
      <c r="BE5" s="14"/>
    </row>
    <row r="6" spans="24:57" ht="43.5" customHeight="1">
      <c r="X6" s="1195" t="s">
        <v>102</v>
      </c>
      <c r="Y6" s="1195"/>
      <c r="Z6" s="1195"/>
      <c r="AA6" s="1195"/>
      <c r="AB6" s="1195"/>
      <c r="AC6" s="1195"/>
      <c r="AD6" s="166" t="s">
        <v>2</v>
      </c>
      <c r="AE6" s="542" t="s">
        <v>165</v>
      </c>
      <c r="AF6" s="542" t="s">
        <v>165</v>
      </c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112"/>
      <c r="AV6" s="234" t="s">
        <v>3</v>
      </c>
      <c r="AW6" s="235"/>
      <c r="AX6" s="235"/>
      <c r="AY6" s="235"/>
      <c r="AZ6" s="179"/>
      <c r="BA6" s="1179" t="s">
        <v>4</v>
      </c>
      <c r="BB6" s="1179"/>
      <c r="BC6" s="1179"/>
      <c r="BD6" s="1179"/>
      <c r="BE6" s="14"/>
    </row>
    <row r="7" spans="2:57" ht="42" customHeight="1">
      <c r="B7" s="655" t="s">
        <v>116</v>
      </c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1182" t="s">
        <v>114</v>
      </c>
      <c r="Y7" s="1182"/>
      <c r="Z7" s="1182"/>
      <c r="AA7" s="1182"/>
      <c r="AB7" s="1182"/>
      <c r="AC7" s="1182"/>
      <c r="AD7" s="1182"/>
      <c r="AE7" s="1183" t="s">
        <v>166</v>
      </c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183"/>
      <c r="AQ7" s="172"/>
      <c r="AR7" s="173"/>
      <c r="AS7" s="174"/>
      <c r="AT7" s="157"/>
      <c r="AU7" s="112"/>
      <c r="AV7" s="176" t="s">
        <v>5</v>
      </c>
      <c r="AW7" s="179"/>
      <c r="AX7" s="179"/>
      <c r="AY7" s="179"/>
      <c r="AZ7" s="179"/>
      <c r="BA7" s="1020" t="s">
        <v>169</v>
      </c>
      <c r="BB7" s="1020"/>
      <c r="BC7" s="1020"/>
      <c r="BD7" s="1020"/>
      <c r="BE7" s="1020"/>
    </row>
    <row r="8" spans="21:58" ht="65.25" customHeight="1">
      <c r="U8" s="1174" t="s">
        <v>115</v>
      </c>
      <c r="V8" s="1174"/>
      <c r="W8" s="1174"/>
      <c r="X8" s="1175" t="s">
        <v>100</v>
      </c>
      <c r="Y8" s="1175"/>
      <c r="Z8" s="1175"/>
      <c r="AA8" s="1175"/>
      <c r="AB8" s="1175"/>
      <c r="AC8" s="1175"/>
      <c r="AD8" s="1175"/>
      <c r="AE8" s="1176" t="s">
        <v>119</v>
      </c>
      <c r="AF8" s="1176"/>
      <c r="AG8" s="1176"/>
      <c r="AH8" s="1176"/>
      <c r="AI8" s="1176"/>
      <c r="AJ8" s="1176"/>
      <c r="AK8" s="1176"/>
      <c r="AL8" s="1176"/>
      <c r="AM8" s="1176"/>
      <c r="AN8" s="1176"/>
      <c r="AO8" s="1176"/>
      <c r="AP8" s="1176"/>
      <c r="AQ8" s="1176"/>
      <c r="AR8" s="1176"/>
      <c r="AS8" s="1176"/>
      <c r="AT8" s="1176"/>
      <c r="AU8" s="112"/>
      <c r="AV8" s="176" t="s">
        <v>6</v>
      </c>
      <c r="AW8" s="170"/>
      <c r="AX8" s="170"/>
      <c r="AY8" s="170"/>
      <c r="AZ8" s="1177" t="s">
        <v>348</v>
      </c>
      <c r="BA8" s="1177"/>
      <c r="BB8" s="1177"/>
      <c r="BC8" s="1177"/>
      <c r="BD8" s="1177"/>
      <c r="BE8" s="1177"/>
      <c r="BF8" s="1177"/>
    </row>
    <row r="9" spans="22:57" ht="48" customHeight="1">
      <c r="V9" s="9"/>
      <c r="W9" s="9"/>
      <c r="X9" s="1158" t="s">
        <v>7</v>
      </c>
      <c r="Y9" s="1158"/>
      <c r="Z9" s="1158"/>
      <c r="AA9" s="1158"/>
      <c r="AB9" s="8"/>
      <c r="AC9" s="8"/>
      <c r="AD9" s="166" t="s">
        <v>2</v>
      </c>
      <c r="AE9" s="171"/>
      <c r="AF9" s="543" t="s">
        <v>167</v>
      </c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3"/>
      <c r="AS9" s="177"/>
      <c r="AT9" s="178"/>
      <c r="AU9" s="10"/>
      <c r="AV9" s="180"/>
      <c r="AW9" s="168"/>
      <c r="AX9" s="168"/>
      <c r="AY9" s="168"/>
      <c r="AZ9" s="168"/>
      <c r="BA9" s="168"/>
      <c r="BB9" s="168"/>
      <c r="BC9" s="14"/>
      <c r="BD9" s="14"/>
      <c r="BE9" s="14"/>
    </row>
    <row r="10" spans="22:42" ht="18" customHeight="1" thickBot="1">
      <c r="V10" s="9"/>
      <c r="W10" s="9"/>
      <c r="X10" s="11"/>
      <c r="AB10" s="12"/>
      <c r="AC10" s="6"/>
      <c r="AD10" s="6"/>
      <c r="AL10" s="1"/>
      <c r="AM10" s="1"/>
      <c r="AN10" s="1"/>
      <c r="AO10" s="1"/>
      <c r="AP10" s="1"/>
    </row>
    <row r="11" spans="3:59" s="14" customFormat="1" ht="86.25" customHeight="1" thickBot="1" thickTop="1">
      <c r="C11" s="1159" t="s">
        <v>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162" t="s">
        <v>9</v>
      </c>
      <c r="V11" s="1163"/>
      <c r="W11" s="1164"/>
      <c r="X11" s="1168" t="s">
        <v>10</v>
      </c>
      <c r="Y11" s="1169"/>
      <c r="Z11" s="1169"/>
      <c r="AA11" s="1169"/>
      <c r="AB11" s="1169"/>
      <c r="AC11" s="1169"/>
      <c r="AD11" s="1169"/>
      <c r="AE11" s="1170"/>
      <c r="AF11" s="1138" t="s">
        <v>11</v>
      </c>
      <c r="AG11" s="1139"/>
      <c r="AH11" s="1144" t="s">
        <v>12</v>
      </c>
      <c r="AI11" s="1145"/>
      <c r="AJ11" s="1145"/>
      <c r="AK11" s="1145"/>
      <c r="AL11" s="1145"/>
      <c r="AM11" s="1145"/>
      <c r="AN11" s="1145"/>
      <c r="AO11" s="1145"/>
      <c r="AP11" s="1150" t="s">
        <v>13</v>
      </c>
      <c r="AQ11" s="1152" t="s">
        <v>14</v>
      </c>
      <c r="AR11" s="1152"/>
      <c r="AS11" s="1152"/>
      <c r="AT11" s="1152"/>
      <c r="AU11" s="1152"/>
      <c r="AV11" s="1152"/>
      <c r="AW11" s="1152"/>
      <c r="AX11" s="1152"/>
      <c r="AY11" s="1120" t="s">
        <v>122</v>
      </c>
      <c r="AZ11" s="1121"/>
      <c r="BA11" s="1121"/>
      <c r="BB11" s="1121"/>
      <c r="BC11" s="1121"/>
      <c r="BD11" s="1121"/>
      <c r="BE11" s="1121"/>
      <c r="BF11" s="1122"/>
      <c r="BG11" s="272"/>
    </row>
    <row r="12" spans="3:59" s="14" customFormat="1" ht="33" customHeight="1">
      <c r="C12" s="116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165"/>
      <c r="V12" s="1166"/>
      <c r="W12" s="1167"/>
      <c r="X12" s="1171"/>
      <c r="Y12" s="1172"/>
      <c r="Z12" s="1172"/>
      <c r="AA12" s="1172"/>
      <c r="AB12" s="1172"/>
      <c r="AC12" s="1172"/>
      <c r="AD12" s="1172"/>
      <c r="AE12" s="1173"/>
      <c r="AF12" s="1140"/>
      <c r="AG12" s="1141"/>
      <c r="AH12" s="1146"/>
      <c r="AI12" s="1147"/>
      <c r="AJ12" s="1147"/>
      <c r="AK12" s="1147"/>
      <c r="AL12" s="1147"/>
      <c r="AM12" s="1147"/>
      <c r="AN12" s="1147"/>
      <c r="AO12" s="1147"/>
      <c r="AP12" s="1151"/>
      <c r="AQ12" s="959"/>
      <c r="AR12" s="959"/>
      <c r="AS12" s="959"/>
      <c r="AT12" s="959"/>
      <c r="AU12" s="959"/>
      <c r="AV12" s="959"/>
      <c r="AW12" s="959"/>
      <c r="AX12" s="959"/>
      <c r="AY12" s="1123" t="s">
        <v>186</v>
      </c>
      <c r="AZ12" s="1124"/>
      <c r="BA12" s="1124"/>
      <c r="BB12" s="1124"/>
      <c r="BC12" s="1124"/>
      <c r="BD12" s="1124"/>
      <c r="BE12" s="1124"/>
      <c r="BF12" s="1125"/>
      <c r="BG12" s="271"/>
    </row>
    <row r="13" spans="3:59" s="14" customFormat="1" ht="45" customHeight="1">
      <c r="C13" s="116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165"/>
      <c r="V13" s="1166"/>
      <c r="W13" s="1167"/>
      <c r="X13" s="1171"/>
      <c r="Y13" s="1172"/>
      <c r="Z13" s="1172"/>
      <c r="AA13" s="1172"/>
      <c r="AB13" s="1172"/>
      <c r="AC13" s="1172"/>
      <c r="AD13" s="1172"/>
      <c r="AE13" s="1173"/>
      <c r="AF13" s="1142"/>
      <c r="AG13" s="1143"/>
      <c r="AH13" s="1148"/>
      <c r="AI13" s="1149"/>
      <c r="AJ13" s="1149"/>
      <c r="AK13" s="1149"/>
      <c r="AL13" s="1149"/>
      <c r="AM13" s="1149"/>
      <c r="AN13" s="1149"/>
      <c r="AO13" s="1149"/>
      <c r="AP13" s="1151"/>
      <c r="AQ13" s="1153"/>
      <c r="AR13" s="1153"/>
      <c r="AS13" s="1153"/>
      <c r="AT13" s="1153"/>
      <c r="AU13" s="1153"/>
      <c r="AV13" s="1153"/>
      <c r="AW13" s="1153"/>
      <c r="AX13" s="1153"/>
      <c r="AY13" s="1019" t="s">
        <v>282</v>
      </c>
      <c r="AZ13" s="1020"/>
      <c r="BA13" s="1020"/>
      <c r="BB13" s="1020"/>
      <c r="BC13" s="1020"/>
      <c r="BD13" s="1020"/>
      <c r="BE13" s="1020"/>
      <c r="BF13" s="1021"/>
      <c r="BG13" s="273"/>
    </row>
    <row r="14" spans="3:58" s="14" customFormat="1" ht="30" customHeight="1" thickBot="1">
      <c r="C14" s="116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165"/>
      <c r="V14" s="1166"/>
      <c r="W14" s="1167"/>
      <c r="X14" s="1171"/>
      <c r="Y14" s="1172"/>
      <c r="Z14" s="1172"/>
      <c r="AA14" s="1172"/>
      <c r="AB14" s="1172"/>
      <c r="AC14" s="1172"/>
      <c r="AD14" s="1172"/>
      <c r="AE14" s="1173"/>
      <c r="AF14" s="1126" t="s">
        <v>15</v>
      </c>
      <c r="AG14" s="1128" t="s">
        <v>16</v>
      </c>
      <c r="AH14" s="1126" t="s">
        <v>17</v>
      </c>
      <c r="AI14" s="1131" t="s">
        <v>18</v>
      </c>
      <c r="AJ14" s="1132"/>
      <c r="AK14" s="1132"/>
      <c r="AL14" s="1132"/>
      <c r="AM14" s="1132"/>
      <c r="AN14" s="1132"/>
      <c r="AO14" s="1133"/>
      <c r="AP14" s="1151"/>
      <c r="AQ14" s="1134" t="s">
        <v>19</v>
      </c>
      <c r="AR14" s="1136" t="s">
        <v>20</v>
      </c>
      <c r="AS14" s="1136" t="s">
        <v>21</v>
      </c>
      <c r="AT14" s="1154" t="s">
        <v>22</v>
      </c>
      <c r="AU14" s="1154" t="s">
        <v>23</v>
      </c>
      <c r="AV14" s="1136" t="s">
        <v>24</v>
      </c>
      <c r="AW14" s="1136" t="s">
        <v>25</v>
      </c>
      <c r="AX14" s="1156" t="s">
        <v>26</v>
      </c>
      <c r="AY14" s="1105" t="s">
        <v>253</v>
      </c>
      <c r="AZ14" s="1106"/>
      <c r="BA14" s="1106"/>
      <c r="BB14" s="1106"/>
      <c r="BC14" s="1105" t="s">
        <v>252</v>
      </c>
      <c r="BD14" s="1106"/>
      <c r="BE14" s="1106"/>
      <c r="BF14" s="1107"/>
    </row>
    <row r="15" spans="3:64" s="18" customFormat="1" ht="30" customHeight="1">
      <c r="C15" s="116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165"/>
      <c r="V15" s="1166"/>
      <c r="W15" s="1167"/>
      <c r="X15" s="1171"/>
      <c r="Y15" s="1172"/>
      <c r="Z15" s="1172"/>
      <c r="AA15" s="1172"/>
      <c r="AB15" s="1172"/>
      <c r="AC15" s="1172"/>
      <c r="AD15" s="1172"/>
      <c r="AE15" s="1173"/>
      <c r="AF15" s="1127"/>
      <c r="AG15" s="1129"/>
      <c r="AH15" s="1130"/>
      <c r="AI15" s="1108" t="s">
        <v>125</v>
      </c>
      <c r="AJ15" s="1109"/>
      <c r="AK15" s="1108" t="s">
        <v>126</v>
      </c>
      <c r="AL15" s="1112"/>
      <c r="AM15" s="1109" t="s">
        <v>127</v>
      </c>
      <c r="AN15" s="1112"/>
      <c r="AO15" s="1114" t="s">
        <v>117</v>
      </c>
      <c r="AP15" s="1151"/>
      <c r="AQ15" s="1135"/>
      <c r="AR15" s="1137"/>
      <c r="AS15" s="1137"/>
      <c r="AT15" s="1155"/>
      <c r="AU15" s="1155"/>
      <c r="AV15" s="1137"/>
      <c r="AW15" s="1137"/>
      <c r="AX15" s="1157"/>
      <c r="AY15" s="1117" t="s">
        <v>92</v>
      </c>
      <c r="AZ15" s="1118"/>
      <c r="BA15" s="1118"/>
      <c r="BB15" s="1118"/>
      <c r="BC15" s="1117" t="s">
        <v>92</v>
      </c>
      <c r="BD15" s="1118"/>
      <c r="BE15" s="1118"/>
      <c r="BF15" s="1119"/>
      <c r="BL15" s="1095"/>
    </row>
    <row r="16" spans="3:64" s="18" customFormat="1" ht="30" customHeight="1">
      <c r="C16" s="116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165"/>
      <c r="V16" s="1166"/>
      <c r="W16" s="1167"/>
      <c r="X16" s="1171"/>
      <c r="Y16" s="1172"/>
      <c r="Z16" s="1172"/>
      <c r="AA16" s="1172"/>
      <c r="AB16" s="1172"/>
      <c r="AC16" s="1172"/>
      <c r="AD16" s="1172"/>
      <c r="AE16" s="1173"/>
      <c r="AF16" s="1127"/>
      <c r="AG16" s="1129"/>
      <c r="AH16" s="1130"/>
      <c r="AI16" s="1110"/>
      <c r="AJ16" s="1111"/>
      <c r="AK16" s="1110"/>
      <c r="AL16" s="1113"/>
      <c r="AM16" s="1111"/>
      <c r="AN16" s="1113"/>
      <c r="AO16" s="1115"/>
      <c r="AP16" s="1151"/>
      <c r="AQ16" s="1135"/>
      <c r="AR16" s="1137"/>
      <c r="AS16" s="1137"/>
      <c r="AT16" s="1155"/>
      <c r="AU16" s="1155"/>
      <c r="AV16" s="1137"/>
      <c r="AW16" s="1137"/>
      <c r="AX16" s="1157"/>
      <c r="AY16" s="1099" t="s">
        <v>17</v>
      </c>
      <c r="AZ16" s="1101" t="s">
        <v>28</v>
      </c>
      <c r="BA16" s="1102"/>
      <c r="BB16" s="1102"/>
      <c r="BC16" s="1099" t="s">
        <v>17</v>
      </c>
      <c r="BD16" s="1103" t="s">
        <v>28</v>
      </c>
      <c r="BE16" s="1103"/>
      <c r="BF16" s="1104"/>
      <c r="BL16" s="1095"/>
    </row>
    <row r="17" spans="3:64" s="18" customFormat="1" ht="155.25" customHeight="1" thickBot="1">
      <c r="C17" s="116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165"/>
      <c r="V17" s="1166"/>
      <c r="W17" s="1167"/>
      <c r="X17" s="1171"/>
      <c r="Y17" s="1172"/>
      <c r="Z17" s="1172"/>
      <c r="AA17" s="1172"/>
      <c r="AB17" s="1172"/>
      <c r="AC17" s="1172"/>
      <c r="AD17" s="1172"/>
      <c r="AE17" s="1173"/>
      <c r="AF17" s="1127"/>
      <c r="AG17" s="1129"/>
      <c r="AH17" s="1127"/>
      <c r="AI17" s="447" t="s">
        <v>128</v>
      </c>
      <c r="AJ17" s="424" t="s">
        <v>129</v>
      </c>
      <c r="AK17" s="447" t="s">
        <v>128</v>
      </c>
      <c r="AL17" s="424" t="s">
        <v>129</v>
      </c>
      <c r="AM17" s="447" t="s">
        <v>128</v>
      </c>
      <c r="AN17" s="424" t="s">
        <v>129</v>
      </c>
      <c r="AO17" s="1116"/>
      <c r="AP17" s="1151"/>
      <c r="AQ17" s="1135"/>
      <c r="AR17" s="1137"/>
      <c r="AS17" s="1137"/>
      <c r="AT17" s="1155"/>
      <c r="AU17" s="1155"/>
      <c r="AV17" s="1137"/>
      <c r="AW17" s="1137"/>
      <c r="AX17" s="1157"/>
      <c r="AY17" s="1100"/>
      <c r="AZ17" s="440" t="s">
        <v>27</v>
      </c>
      <c r="BA17" s="440" t="s">
        <v>29</v>
      </c>
      <c r="BB17" s="441" t="s">
        <v>124</v>
      </c>
      <c r="BC17" s="1100"/>
      <c r="BD17" s="442" t="s">
        <v>27</v>
      </c>
      <c r="BE17" s="442" t="s">
        <v>29</v>
      </c>
      <c r="BF17" s="443" t="s">
        <v>30</v>
      </c>
      <c r="BL17" s="1095"/>
    </row>
    <row r="18" spans="3:58" s="22" customFormat="1" ht="42.75" customHeight="1" thickBot="1" thickTop="1">
      <c r="C18" s="20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090">
        <v>2</v>
      </c>
      <c r="V18" s="1091"/>
      <c r="W18" s="1092"/>
      <c r="X18" s="1093">
        <v>3</v>
      </c>
      <c r="Y18" s="1094"/>
      <c r="Z18" s="1094"/>
      <c r="AA18" s="1094"/>
      <c r="AB18" s="1094"/>
      <c r="AC18" s="1094"/>
      <c r="AD18" s="1094"/>
      <c r="AE18" s="1094"/>
      <c r="AF18" s="416">
        <v>4</v>
      </c>
      <c r="AG18" s="417">
        <v>5</v>
      </c>
      <c r="AH18" s="418">
        <v>6</v>
      </c>
      <c r="AI18" s="416">
        <v>7</v>
      </c>
      <c r="AJ18" s="417">
        <v>8</v>
      </c>
      <c r="AK18" s="418">
        <v>9</v>
      </c>
      <c r="AL18" s="416">
        <v>10</v>
      </c>
      <c r="AM18" s="417">
        <v>11</v>
      </c>
      <c r="AN18" s="418">
        <v>12</v>
      </c>
      <c r="AO18" s="416">
        <v>13</v>
      </c>
      <c r="AP18" s="417">
        <v>14</v>
      </c>
      <c r="AQ18" s="418">
        <v>15</v>
      </c>
      <c r="AR18" s="416">
        <v>16</v>
      </c>
      <c r="AS18" s="417">
        <v>17</v>
      </c>
      <c r="AT18" s="418">
        <v>18</v>
      </c>
      <c r="AU18" s="416">
        <v>19</v>
      </c>
      <c r="AV18" s="417">
        <v>20</v>
      </c>
      <c r="AW18" s="418">
        <v>21</v>
      </c>
      <c r="AX18" s="416">
        <v>22</v>
      </c>
      <c r="AY18" s="417">
        <v>23</v>
      </c>
      <c r="AZ18" s="418">
        <v>24</v>
      </c>
      <c r="BA18" s="416">
        <v>25</v>
      </c>
      <c r="BB18" s="417">
        <v>26</v>
      </c>
      <c r="BC18" s="418">
        <v>27</v>
      </c>
      <c r="BD18" s="416">
        <v>28</v>
      </c>
      <c r="BE18" s="417">
        <v>29</v>
      </c>
      <c r="BF18" s="418">
        <v>30</v>
      </c>
    </row>
    <row r="19" spans="1:110" s="253" customFormat="1" ht="49.5" customHeight="1" thickBot="1">
      <c r="A19" s="22"/>
      <c r="B19" s="22"/>
      <c r="C19" s="1047" t="s">
        <v>104</v>
      </c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8"/>
      <c r="BD19" s="1048"/>
      <c r="BE19" s="1048"/>
      <c r="BF19" s="1049"/>
      <c r="BG19" s="22"/>
      <c r="BH19" s="22"/>
      <c r="BI19" s="22"/>
      <c r="BJ19" s="1095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54"/>
    </row>
    <row r="20" spans="2:62" s="22" customFormat="1" ht="49.5" customHeight="1" thickBot="1">
      <c r="B20" s="651"/>
      <c r="C20" s="1047" t="s">
        <v>105</v>
      </c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8"/>
      <c r="BF20" s="1049"/>
      <c r="BJ20" s="1095"/>
    </row>
    <row r="21" spans="3:62" s="23" customFormat="1" ht="66.75" customHeight="1" thickBot="1">
      <c r="C21" s="353">
        <v>1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300" t="s">
        <v>140</v>
      </c>
      <c r="V21" s="1301"/>
      <c r="W21" s="1302"/>
      <c r="X21" s="1072" t="s">
        <v>171</v>
      </c>
      <c r="Y21" s="1073"/>
      <c r="Z21" s="1073"/>
      <c r="AA21" s="1073"/>
      <c r="AB21" s="1073"/>
      <c r="AC21" s="1073"/>
      <c r="AD21" s="1073"/>
      <c r="AE21" s="1074"/>
      <c r="AF21" s="464">
        <v>3</v>
      </c>
      <c r="AG21" s="445">
        <v>90</v>
      </c>
      <c r="AH21" s="464">
        <v>36</v>
      </c>
      <c r="AI21" s="444">
        <v>18</v>
      </c>
      <c r="AJ21" s="444"/>
      <c r="AK21" s="444">
        <v>18</v>
      </c>
      <c r="AL21" s="444"/>
      <c r="AM21" s="445"/>
      <c r="AN21" s="445"/>
      <c r="AO21" s="445"/>
      <c r="AP21" s="446">
        <f>AG21-AH21</f>
        <v>54</v>
      </c>
      <c r="AQ21" s="511"/>
      <c r="AR21" s="512">
        <v>3</v>
      </c>
      <c r="AS21" s="512">
        <v>3</v>
      </c>
      <c r="AT21" s="512"/>
      <c r="AU21" s="511"/>
      <c r="AV21" s="512">
        <v>3</v>
      </c>
      <c r="AW21" s="512"/>
      <c r="AX21" s="513"/>
      <c r="AY21" s="514">
        <v>2</v>
      </c>
      <c r="AZ21" s="512">
        <v>1</v>
      </c>
      <c r="BA21" s="512">
        <v>1</v>
      </c>
      <c r="BB21" s="515"/>
      <c r="BC21" s="516"/>
      <c r="BD21" s="517"/>
      <c r="BE21" s="517"/>
      <c r="BF21" s="518"/>
      <c r="BJ21" s="1095"/>
    </row>
    <row r="22" spans="3:58" s="23" customFormat="1" ht="79.5" customHeight="1" thickBot="1">
      <c r="C22" s="261">
        <v>2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1235" t="s">
        <v>141</v>
      </c>
      <c r="V22" s="1236"/>
      <c r="W22" s="1237"/>
      <c r="X22" s="1072" t="s">
        <v>171</v>
      </c>
      <c r="Y22" s="1073"/>
      <c r="Z22" s="1073"/>
      <c r="AA22" s="1073"/>
      <c r="AB22" s="1073"/>
      <c r="AC22" s="1073"/>
      <c r="AD22" s="1073"/>
      <c r="AE22" s="1074"/>
      <c r="AF22" s="465">
        <v>3</v>
      </c>
      <c r="AG22" s="466">
        <v>90</v>
      </c>
      <c r="AH22" s="465">
        <v>36</v>
      </c>
      <c r="AI22" s="489">
        <v>18</v>
      </c>
      <c r="AJ22" s="195"/>
      <c r="AK22" s="489">
        <v>18</v>
      </c>
      <c r="AL22" s="195"/>
      <c r="AM22" s="195"/>
      <c r="AN22" s="195"/>
      <c r="AO22" s="196"/>
      <c r="AP22" s="446">
        <f>AG22-AH22</f>
        <v>54</v>
      </c>
      <c r="AQ22" s="519"/>
      <c r="AR22" s="520">
        <v>4</v>
      </c>
      <c r="AS22" s="520">
        <v>4</v>
      </c>
      <c r="AT22" s="520"/>
      <c r="AU22" s="519"/>
      <c r="AV22" s="520">
        <v>4</v>
      </c>
      <c r="AW22" s="520"/>
      <c r="AX22" s="521"/>
      <c r="AY22" s="522"/>
      <c r="AZ22" s="520"/>
      <c r="BA22" s="520"/>
      <c r="BB22" s="520"/>
      <c r="BC22" s="523">
        <v>2</v>
      </c>
      <c r="BD22" s="524">
        <v>1</v>
      </c>
      <c r="BE22" s="524">
        <v>1</v>
      </c>
      <c r="BF22" s="525"/>
    </row>
    <row r="23" spans="2:58" s="23" customFormat="1" ht="49.5" customHeight="1" thickBot="1">
      <c r="B23" s="652"/>
      <c r="C23" s="1053" t="s">
        <v>130</v>
      </c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88"/>
      <c r="V23" s="1088"/>
      <c r="W23" s="1088"/>
      <c r="X23" s="1054"/>
      <c r="Y23" s="1054"/>
      <c r="Z23" s="1054"/>
      <c r="AA23" s="1054"/>
      <c r="AB23" s="1054"/>
      <c r="AC23" s="1054"/>
      <c r="AD23" s="1054"/>
      <c r="AE23" s="1055"/>
      <c r="AF23" s="405">
        <v>6</v>
      </c>
      <c r="AG23" s="544">
        <v>180</v>
      </c>
      <c r="AH23" s="488">
        <v>72</v>
      </c>
      <c r="AI23" s="490">
        <v>36</v>
      </c>
      <c r="AJ23" s="219"/>
      <c r="AK23" s="490">
        <v>36</v>
      </c>
      <c r="AL23" s="219"/>
      <c r="AM23" s="220">
        <v>0</v>
      </c>
      <c r="AN23" s="220"/>
      <c r="AO23" s="220"/>
      <c r="AP23" s="510">
        <v>108</v>
      </c>
      <c r="AQ23" s="268">
        <v>0</v>
      </c>
      <c r="AR23" s="277">
        <v>2</v>
      </c>
      <c r="AS23" s="277">
        <v>2</v>
      </c>
      <c r="AT23" s="221">
        <v>0</v>
      </c>
      <c r="AU23" s="268">
        <v>0</v>
      </c>
      <c r="AV23" s="277">
        <v>2</v>
      </c>
      <c r="AW23" s="277">
        <v>0</v>
      </c>
      <c r="AX23" s="278">
        <v>0</v>
      </c>
      <c r="AY23" s="293">
        <v>2</v>
      </c>
      <c r="AZ23" s="277">
        <v>1</v>
      </c>
      <c r="BA23" s="277">
        <v>1</v>
      </c>
      <c r="BB23" s="278">
        <v>0</v>
      </c>
      <c r="BC23" s="294">
        <v>2</v>
      </c>
      <c r="BD23" s="295">
        <v>1</v>
      </c>
      <c r="BE23" s="295">
        <v>1</v>
      </c>
      <c r="BF23" s="295">
        <v>0</v>
      </c>
    </row>
    <row r="24" spans="2:58" s="23" customFormat="1" ht="49.5" customHeight="1" thickBot="1">
      <c r="B24" s="652"/>
      <c r="C24" s="1047" t="s">
        <v>106</v>
      </c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1048"/>
      <c r="AH24" s="1048"/>
      <c r="AI24" s="1048"/>
      <c r="AJ24" s="1048"/>
      <c r="AK24" s="1048"/>
      <c r="AL24" s="1048"/>
      <c r="AM24" s="1048"/>
      <c r="AN24" s="1048"/>
      <c r="AO24" s="1048"/>
      <c r="AP24" s="1048"/>
      <c r="AQ24" s="1048"/>
      <c r="AR24" s="1048"/>
      <c r="AS24" s="1048"/>
      <c r="AT24" s="1048"/>
      <c r="AU24" s="1048"/>
      <c r="AV24" s="1048"/>
      <c r="AW24" s="1048"/>
      <c r="AX24" s="1048"/>
      <c r="AY24" s="1048"/>
      <c r="AZ24" s="1048"/>
      <c r="BA24" s="1048"/>
      <c r="BB24" s="1048"/>
      <c r="BC24" s="1048"/>
      <c r="BD24" s="1048"/>
      <c r="BE24" s="1048"/>
      <c r="BF24" s="1049"/>
    </row>
    <row r="25" spans="2:58" s="23" customFormat="1" ht="101.25" customHeight="1">
      <c r="B25" s="652"/>
      <c r="C25" s="249">
        <v>3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285" t="s">
        <v>142</v>
      </c>
      <c r="V25" s="1286"/>
      <c r="W25" s="1287"/>
      <c r="X25" s="1072" t="s">
        <v>172</v>
      </c>
      <c r="Y25" s="1073"/>
      <c r="Z25" s="1073"/>
      <c r="AA25" s="1073"/>
      <c r="AB25" s="1073"/>
      <c r="AC25" s="1073"/>
      <c r="AD25" s="1073"/>
      <c r="AE25" s="1074"/>
      <c r="AF25" s="464">
        <v>4</v>
      </c>
      <c r="AG25" s="469">
        <v>120</v>
      </c>
      <c r="AH25" s="464">
        <v>72</v>
      </c>
      <c r="AI25" s="444">
        <v>36</v>
      </c>
      <c r="AJ25" s="187"/>
      <c r="AK25" s="444">
        <v>18</v>
      </c>
      <c r="AL25" s="187"/>
      <c r="AM25" s="445">
        <v>18</v>
      </c>
      <c r="AN25" s="188"/>
      <c r="AO25" s="188"/>
      <c r="AP25" s="546">
        <f>AG25-AH25</f>
        <v>48</v>
      </c>
      <c r="AQ25" s="527">
        <v>3</v>
      </c>
      <c r="AR25" s="528"/>
      <c r="AS25" s="528"/>
      <c r="AT25" s="512"/>
      <c r="AU25" s="527"/>
      <c r="AV25" s="528"/>
      <c r="AW25" s="528"/>
      <c r="AX25" s="529">
        <v>3</v>
      </c>
      <c r="AY25" s="514">
        <v>4</v>
      </c>
      <c r="AZ25" s="512">
        <v>2</v>
      </c>
      <c r="BA25" s="512">
        <v>1</v>
      </c>
      <c r="BB25" s="512">
        <v>1</v>
      </c>
      <c r="BC25" s="516"/>
      <c r="BD25" s="517"/>
      <c r="BE25" s="517"/>
      <c r="BF25" s="531"/>
    </row>
    <row r="26" spans="2:58" s="23" customFormat="1" ht="96" customHeight="1">
      <c r="B26" s="652"/>
      <c r="C26" s="249">
        <v>4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219" t="s">
        <v>143</v>
      </c>
      <c r="V26" s="1220"/>
      <c r="W26" s="1221"/>
      <c r="X26" s="1065" t="s">
        <v>172</v>
      </c>
      <c r="Y26" s="1066"/>
      <c r="Z26" s="1066"/>
      <c r="AA26" s="1066"/>
      <c r="AB26" s="1066"/>
      <c r="AC26" s="1066"/>
      <c r="AD26" s="1066"/>
      <c r="AE26" s="343"/>
      <c r="AF26" s="470">
        <v>4.5</v>
      </c>
      <c r="AG26" s="471">
        <v>135</v>
      </c>
      <c r="AH26" s="470">
        <v>72</v>
      </c>
      <c r="AI26" s="491">
        <v>36</v>
      </c>
      <c r="AJ26" s="187"/>
      <c r="AK26" s="491">
        <v>18</v>
      </c>
      <c r="AL26" s="187"/>
      <c r="AM26" s="492">
        <v>18</v>
      </c>
      <c r="AN26" s="188"/>
      <c r="AO26" s="188"/>
      <c r="AP26" s="547">
        <f>AG26-AH26</f>
        <v>63</v>
      </c>
      <c r="AQ26" s="527">
        <v>4</v>
      </c>
      <c r="AR26" s="528"/>
      <c r="AS26" s="528"/>
      <c r="AT26" s="528"/>
      <c r="AU26" s="527"/>
      <c r="AV26" s="528">
        <v>4</v>
      </c>
      <c r="AW26" s="528"/>
      <c r="AX26" s="529"/>
      <c r="AY26" s="530"/>
      <c r="AZ26" s="528"/>
      <c r="BA26" s="528"/>
      <c r="BB26" s="528"/>
      <c r="BC26" s="532">
        <v>4</v>
      </c>
      <c r="BD26" s="533">
        <v>2</v>
      </c>
      <c r="BE26" s="533">
        <v>1</v>
      </c>
      <c r="BF26" s="533">
        <v>1</v>
      </c>
    </row>
    <row r="27" spans="2:58" s="23" customFormat="1" ht="93.75" customHeight="1" thickBot="1">
      <c r="B27" s="652"/>
      <c r="C27" s="249">
        <v>5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251" t="s">
        <v>144</v>
      </c>
      <c r="V27" s="1252"/>
      <c r="W27" s="1253"/>
      <c r="X27" s="1067" t="s">
        <v>192</v>
      </c>
      <c r="Y27" s="1068"/>
      <c r="Z27" s="1068"/>
      <c r="AA27" s="1068"/>
      <c r="AB27" s="1068"/>
      <c r="AC27" s="1068"/>
      <c r="AD27" s="1068"/>
      <c r="AE27" s="343"/>
      <c r="AF27" s="457">
        <v>4</v>
      </c>
      <c r="AG27" s="458">
        <v>120</v>
      </c>
      <c r="AH27" s="457">
        <v>63</v>
      </c>
      <c r="AI27" s="242">
        <v>36</v>
      </c>
      <c r="AJ27" s="242"/>
      <c r="AK27" s="242">
        <v>18</v>
      </c>
      <c r="AL27" s="242"/>
      <c r="AM27" s="243">
        <v>9</v>
      </c>
      <c r="AN27" s="243"/>
      <c r="AO27" s="243"/>
      <c r="AP27" s="495">
        <f>AG27-AH27</f>
        <v>57</v>
      </c>
      <c r="AQ27" s="208"/>
      <c r="AR27" s="206" t="s">
        <v>158</v>
      </c>
      <c r="AS27" s="206"/>
      <c r="AT27" s="206"/>
      <c r="AU27" s="208"/>
      <c r="AV27" s="206">
        <v>4</v>
      </c>
      <c r="AW27" s="206"/>
      <c r="AX27" s="276"/>
      <c r="AY27" s="500"/>
      <c r="AZ27" s="206"/>
      <c r="BA27" s="206"/>
      <c r="BB27" s="206"/>
      <c r="BC27" s="496">
        <v>3.5</v>
      </c>
      <c r="BD27" s="497">
        <v>2</v>
      </c>
      <c r="BE27" s="497">
        <v>1</v>
      </c>
      <c r="BF27" s="497">
        <v>0.5</v>
      </c>
    </row>
    <row r="28" spans="2:58" s="23" customFormat="1" ht="43.5" customHeight="1" thickBot="1">
      <c r="B28" s="652"/>
      <c r="C28" s="1056" t="s">
        <v>131</v>
      </c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7"/>
      <c r="T28" s="1057"/>
      <c r="U28" s="1057"/>
      <c r="V28" s="1057"/>
      <c r="W28" s="1057"/>
      <c r="X28" s="1057"/>
      <c r="Y28" s="1057"/>
      <c r="Z28" s="1057"/>
      <c r="AA28" s="1057"/>
      <c r="AB28" s="1057"/>
      <c r="AC28" s="1057"/>
      <c r="AD28" s="1057"/>
      <c r="AE28" s="1058"/>
      <c r="AF28" s="218">
        <f>SUM(AF25:AF27)</f>
        <v>12.5</v>
      </c>
      <c r="AG28" s="475">
        <f>SUM(AG25:AG27)</f>
        <v>375</v>
      </c>
      <c r="AH28" s="218">
        <f>SUM(AH25:AH27)</f>
        <v>207</v>
      </c>
      <c r="AI28" s="219">
        <f>SUM(AI25:AI27)</f>
        <v>108</v>
      </c>
      <c r="AJ28" s="219"/>
      <c r="AK28" s="219">
        <f>SUM(AK25:AK27)</f>
        <v>54</v>
      </c>
      <c r="AL28" s="219"/>
      <c r="AM28" s="219">
        <f>SUM(AM25:AM27)</f>
        <v>45</v>
      </c>
      <c r="AN28" s="220"/>
      <c r="AO28" s="220"/>
      <c r="AP28" s="405">
        <f>SUM(AP25:AP27)</f>
        <v>168</v>
      </c>
      <c r="AQ28" s="223">
        <v>2</v>
      </c>
      <c r="AR28" s="221" t="s">
        <v>159</v>
      </c>
      <c r="AS28" s="221">
        <v>0</v>
      </c>
      <c r="AT28" s="221">
        <v>0</v>
      </c>
      <c r="AU28" s="223">
        <v>0</v>
      </c>
      <c r="AV28" s="221">
        <v>2</v>
      </c>
      <c r="AW28" s="221">
        <v>0</v>
      </c>
      <c r="AX28" s="225">
        <v>1</v>
      </c>
      <c r="AY28" s="311">
        <v>4</v>
      </c>
      <c r="AZ28" s="221">
        <v>2</v>
      </c>
      <c r="BA28" s="221">
        <v>1</v>
      </c>
      <c r="BB28" s="221">
        <v>1</v>
      </c>
      <c r="BC28" s="540">
        <v>7.5</v>
      </c>
      <c r="BD28" s="541">
        <v>4</v>
      </c>
      <c r="BE28" s="541">
        <v>2</v>
      </c>
      <c r="BF28" s="545">
        <f>SUM(BF26:BF27)</f>
        <v>1.5</v>
      </c>
    </row>
    <row r="29" spans="2:58" s="23" customFormat="1" ht="43.5" customHeight="1" thickBot="1">
      <c r="B29" s="652"/>
      <c r="C29" s="1075" t="s">
        <v>107</v>
      </c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076"/>
      <c r="P29" s="1076"/>
      <c r="Q29" s="1076"/>
      <c r="R29" s="1076"/>
      <c r="S29" s="1076"/>
      <c r="T29" s="1076"/>
      <c r="U29" s="1076"/>
      <c r="V29" s="1076"/>
      <c r="W29" s="1076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6"/>
      <c r="AK29" s="1076"/>
      <c r="AL29" s="1076"/>
      <c r="AM29" s="1076"/>
      <c r="AN29" s="1076"/>
      <c r="AO29" s="1076"/>
      <c r="AP29" s="1076"/>
      <c r="AQ29" s="1076"/>
      <c r="AR29" s="1076"/>
      <c r="AS29" s="1076"/>
      <c r="AT29" s="1076"/>
      <c r="AU29" s="1076"/>
      <c r="AV29" s="1076"/>
      <c r="AW29" s="1076"/>
      <c r="AX29" s="1076"/>
      <c r="AY29" s="1076"/>
      <c r="AZ29" s="1076"/>
      <c r="BA29" s="1076"/>
      <c r="BB29" s="1076"/>
      <c r="BC29" s="1076"/>
      <c r="BD29" s="1076"/>
      <c r="BE29" s="1076"/>
      <c r="BF29" s="1077"/>
    </row>
    <row r="30" spans="3:58" s="23" customFormat="1" ht="49.5" customHeight="1" thickBot="1">
      <c r="C30" s="355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1041"/>
      <c r="V30" s="1042"/>
      <c r="W30" s="1043"/>
      <c r="X30" s="1297"/>
      <c r="Y30" s="1298"/>
      <c r="Z30" s="1298"/>
      <c r="AA30" s="1298"/>
      <c r="AB30" s="1298"/>
      <c r="AC30" s="1298"/>
      <c r="AD30" s="1298"/>
      <c r="AE30" s="1299"/>
      <c r="AF30" s="361"/>
      <c r="AG30" s="362"/>
      <c r="AH30" s="362"/>
      <c r="AI30" s="362"/>
      <c r="AJ30" s="362"/>
      <c r="AK30" s="362"/>
      <c r="AL30" s="362"/>
      <c r="AM30" s="363"/>
      <c r="AN30" s="363"/>
      <c r="AO30" s="363"/>
      <c r="AP30" s="404"/>
      <c r="AQ30" s="383"/>
      <c r="AR30" s="284"/>
      <c r="AS30" s="284"/>
      <c r="AT30" s="365"/>
      <c r="AU30" s="283"/>
      <c r="AV30" s="284"/>
      <c r="AW30" s="284"/>
      <c r="AX30" s="285"/>
      <c r="AY30" s="283"/>
      <c r="AZ30" s="284"/>
      <c r="BA30" s="284"/>
      <c r="BB30" s="284"/>
      <c r="BC30" s="283"/>
      <c r="BD30" s="284"/>
      <c r="BE30" s="284"/>
      <c r="BF30" s="365"/>
    </row>
    <row r="31" spans="2:58" s="23" customFormat="1" ht="49.5" customHeight="1" thickBot="1">
      <c r="B31" s="652"/>
      <c r="C31" s="1053" t="s">
        <v>132</v>
      </c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5"/>
      <c r="AF31" s="210"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1">
        <v>0</v>
      </c>
      <c r="AM31" s="212">
        <v>0</v>
      </c>
      <c r="AN31" s="212">
        <v>0</v>
      </c>
      <c r="AO31" s="212">
        <v>0</v>
      </c>
      <c r="AP31" s="408">
        <v>0</v>
      </c>
      <c r="AQ31" s="215">
        <v>0</v>
      </c>
      <c r="AR31" s="213">
        <v>0</v>
      </c>
      <c r="AS31" s="213">
        <v>0</v>
      </c>
      <c r="AT31" s="214">
        <v>0</v>
      </c>
      <c r="AU31" s="215">
        <v>0</v>
      </c>
      <c r="AV31" s="213">
        <v>0</v>
      </c>
      <c r="AW31" s="213">
        <v>0</v>
      </c>
      <c r="AX31" s="301">
        <v>0</v>
      </c>
      <c r="AY31" s="370">
        <v>0</v>
      </c>
      <c r="AZ31" s="371">
        <v>0</v>
      </c>
      <c r="BA31" s="371">
        <v>0</v>
      </c>
      <c r="BB31" s="371">
        <v>0</v>
      </c>
      <c r="BC31" s="302">
        <v>0</v>
      </c>
      <c r="BD31" s="213">
        <v>0</v>
      </c>
      <c r="BE31" s="213">
        <v>0</v>
      </c>
      <c r="BF31" s="214">
        <v>0</v>
      </c>
    </row>
    <row r="32" spans="2:58" s="23" customFormat="1" ht="49.5" customHeight="1" thickBot="1">
      <c r="B32" s="652"/>
      <c r="C32" s="1075" t="s">
        <v>108</v>
      </c>
      <c r="D32" s="1076"/>
      <c r="E32" s="1076"/>
      <c r="F32" s="1076"/>
      <c r="G32" s="1076"/>
      <c r="H32" s="1076"/>
      <c r="I32" s="1076"/>
      <c r="J32" s="1076"/>
      <c r="K32" s="1076"/>
      <c r="L32" s="1076"/>
      <c r="M32" s="1076"/>
      <c r="N32" s="1076"/>
      <c r="O32" s="1076"/>
      <c r="P32" s="1076"/>
      <c r="Q32" s="1076"/>
      <c r="R32" s="1076"/>
      <c r="S32" s="1076"/>
      <c r="T32" s="1076"/>
      <c r="U32" s="1076"/>
      <c r="V32" s="1076"/>
      <c r="W32" s="1076"/>
      <c r="X32" s="1076"/>
      <c r="Y32" s="1076"/>
      <c r="Z32" s="1076"/>
      <c r="AA32" s="1076"/>
      <c r="AB32" s="1076"/>
      <c r="AC32" s="1076"/>
      <c r="AD32" s="1076"/>
      <c r="AE32" s="1076"/>
      <c r="AF32" s="1076"/>
      <c r="AG32" s="1076"/>
      <c r="AH32" s="1076"/>
      <c r="AI32" s="1076"/>
      <c r="AJ32" s="1076"/>
      <c r="AK32" s="1076"/>
      <c r="AL32" s="1076"/>
      <c r="AM32" s="1076"/>
      <c r="AN32" s="1076"/>
      <c r="AO32" s="1076"/>
      <c r="AP32" s="1076"/>
      <c r="AQ32" s="1076"/>
      <c r="AR32" s="1076"/>
      <c r="AS32" s="1076"/>
      <c r="AT32" s="1076"/>
      <c r="AU32" s="1076"/>
      <c r="AV32" s="1076"/>
      <c r="AW32" s="1076"/>
      <c r="AX32" s="1076"/>
      <c r="AY32" s="1076"/>
      <c r="AZ32" s="1076"/>
      <c r="BA32" s="1076"/>
      <c r="BB32" s="1076"/>
      <c r="BC32" s="1076"/>
      <c r="BD32" s="1076"/>
      <c r="BE32" s="1076"/>
      <c r="BF32" s="1077"/>
    </row>
    <row r="33" spans="3:58" s="23" customFormat="1" ht="74.25" customHeight="1">
      <c r="C33" s="353">
        <v>6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251" t="s">
        <v>367</v>
      </c>
      <c r="V33" s="1252"/>
      <c r="W33" s="1253"/>
      <c r="X33" s="1072" t="s">
        <v>196</v>
      </c>
      <c r="Y33" s="1073"/>
      <c r="Z33" s="1073"/>
      <c r="AA33" s="1073"/>
      <c r="AB33" s="1073"/>
      <c r="AC33" s="1073"/>
      <c r="AD33" s="1073"/>
      <c r="AE33" s="1074"/>
      <c r="AF33" s="356">
        <v>2</v>
      </c>
      <c r="AG33" s="460">
        <v>60</v>
      </c>
      <c r="AH33" s="356">
        <v>36</v>
      </c>
      <c r="AI33" s="357">
        <v>18</v>
      </c>
      <c r="AJ33" s="195"/>
      <c r="AK33" s="357">
        <v>18</v>
      </c>
      <c r="AL33" s="195"/>
      <c r="AM33" s="196"/>
      <c r="AN33" s="196"/>
      <c r="AO33" s="196"/>
      <c r="AP33" s="402">
        <f>AG33-AH33</f>
        <v>24</v>
      </c>
      <c r="AQ33" s="199"/>
      <c r="AR33" s="197">
        <v>3</v>
      </c>
      <c r="AS33" s="197"/>
      <c r="AT33" s="280"/>
      <c r="AU33" s="382"/>
      <c r="AV33" s="280"/>
      <c r="AW33" s="280"/>
      <c r="AX33" s="364"/>
      <c r="AY33" s="279">
        <v>2</v>
      </c>
      <c r="AZ33" s="280">
        <v>1</v>
      </c>
      <c r="BA33" s="280">
        <v>1</v>
      </c>
      <c r="BB33" s="280"/>
      <c r="BC33" s="279"/>
      <c r="BD33" s="280"/>
      <c r="BE33" s="280"/>
      <c r="BF33" s="280"/>
    </row>
    <row r="34" spans="3:58" s="23" customFormat="1" ht="49.5" customHeight="1">
      <c r="C34" s="261">
        <v>7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1251" t="s">
        <v>146</v>
      </c>
      <c r="V34" s="1252"/>
      <c r="W34" s="1253"/>
      <c r="X34" s="1065" t="s">
        <v>287</v>
      </c>
      <c r="Y34" s="1066"/>
      <c r="Z34" s="1066"/>
      <c r="AA34" s="1066"/>
      <c r="AB34" s="1066"/>
      <c r="AC34" s="1066"/>
      <c r="AD34" s="1066"/>
      <c r="AE34" s="377"/>
      <c r="AF34" s="378">
        <v>2</v>
      </c>
      <c r="AG34" s="379">
        <v>60</v>
      </c>
      <c r="AH34" s="359">
        <v>36</v>
      </c>
      <c r="AI34" s="195">
        <v>18</v>
      </c>
      <c r="AJ34" s="204"/>
      <c r="AK34" s="195">
        <v>18</v>
      </c>
      <c r="AL34" s="204"/>
      <c r="AM34" s="205"/>
      <c r="AN34" s="205"/>
      <c r="AO34" s="205"/>
      <c r="AP34" s="403">
        <v>24</v>
      </c>
      <c r="AQ34" s="208"/>
      <c r="AR34" s="197">
        <v>3</v>
      </c>
      <c r="AS34" s="206"/>
      <c r="AT34" s="197"/>
      <c r="AU34" s="191"/>
      <c r="AV34" s="189"/>
      <c r="AW34" s="189"/>
      <c r="AX34" s="190"/>
      <c r="AY34" s="304">
        <v>2</v>
      </c>
      <c r="AZ34" s="244">
        <v>1</v>
      </c>
      <c r="BA34" s="244">
        <v>1</v>
      </c>
      <c r="BB34" s="244"/>
      <c r="BC34" s="304"/>
      <c r="BD34" s="244"/>
      <c r="BE34" s="244"/>
      <c r="BF34" s="244"/>
    </row>
    <row r="35" spans="3:58" s="23" customFormat="1" ht="49.5" customHeight="1">
      <c r="C35" s="261">
        <v>8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452" t="s">
        <v>147</v>
      </c>
      <c r="V35" s="453"/>
      <c r="W35" s="454"/>
      <c r="X35" s="1065" t="s">
        <v>287</v>
      </c>
      <c r="Y35" s="1066"/>
      <c r="Z35" s="1066"/>
      <c r="AA35" s="1066"/>
      <c r="AB35" s="1066"/>
      <c r="AC35" s="1066"/>
      <c r="AD35" s="1066"/>
      <c r="AE35" s="377"/>
      <c r="AF35" s="378">
        <v>2</v>
      </c>
      <c r="AG35" s="379">
        <v>60</v>
      </c>
      <c r="AH35" s="359">
        <v>36</v>
      </c>
      <c r="AI35" s="195">
        <v>18</v>
      </c>
      <c r="AJ35" s="204"/>
      <c r="AK35" s="195">
        <v>18</v>
      </c>
      <c r="AL35" s="204"/>
      <c r="AM35" s="205"/>
      <c r="AN35" s="205"/>
      <c r="AO35" s="205"/>
      <c r="AP35" s="403">
        <v>24</v>
      </c>
      <c r="AQ35" s="208"/>
      <c r="AR35" s="197">
        <v>4</v>
      </c>
      <c r="AS35" s="206"/>
      <c r="AT35" s="244"/>
      <c r="AU35" s="191"/>
      <c r="AV35" s="189"/>
      <c r="AW35" s="189"/>
      <c r="AX35" s="190"/>
      <c r="AY35" s="282"/>
      <c r="AZ35" s="197"/>
      <c r="BA35" s="197"/>
      <c r="BB35" s="197"/>
      <c r="BC35" s="282">
        <v>2</v>
      </c>
      <c r="BD35" s="197">
        <v>1</v>
      </c>
      <c r="BE35" s="197">
        <v>1</v>
      </c>
      <c r="BF35" s="197"/>
    </row>
    <row r="36" spans="3:58" s="23" customFormat="1" ht="64.5" customHeight="1" thickBot="1">
      <c r="C36" s="724">
        <v>9</v>
      </c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725"/>
      <c r="T36" s="725"/>
      <c r="U36" s="726" t="s">
        <v>148</v>
      </c>
      <c r="V36" s="727"/>
      <c r="W36" s="728"/>
      <c r="X36" s="1238" t="s">
        <v>180</v>
      </c>
      <c r="Y36" s="1239"/>
      <c r="Z36" s="1239"/>
      <c r="AA36" s="1239"/>
      <c r="AB36" s="1239"/>
      <c r="AC36" s="1239"/>
      <c r="AD36" s="1239"/>
      <c r="AE36" s="1296"/>
      <c r="AF36" s="729">
        <v>2.5</v>
      </c>
      <c r="AG36" s="730">
        <v>75</v>
      </c>
      <c r="AH36" s="729">
        <v>54</v>
      </c>
      <c r="AI36" s="731"/>
      <c r="AJ36" s="731"/>
      <c r="AK36" s="731">
        <v>54</v>
      </c>
      <c r="AL36" s="731"/>
      <c r="AM36" s="732"/>
      <c r="AN36" s="732"/>
      <c r="AO36" s="732"/>
      <c r="AP36" s="733">
        <v>21</v>
      </c>
      <c r="AQ36" s="734"/>
      <c r="AR36" s="735" t="s">
        <v>160</v>
      </c>
      <c r="AS36" s="735"/>
      <c r="AT36" s="735"/>
      <c r="AU36" s="519"/>
      <c r="AV36" s="520"/>
      <c r="AW36" s="520"/>
      <c r="AX36" s="521"/>
      <c r="AY36" s="736">
        <v>2</v>
      </c>
      <c r="AZ36" s="737"/>
      <c r="BA36" s="737">
        <v>2</v>
      </c>
      <c r="BB36" s="737"/>
      <c r="BC36" s="736">
        <v>1</v>
      </c>
      <c r="BD36" s="737"/>
      <c r="BE36" s="737">
        <v>1</v>
      </c>
      <c r="BF36" s="737"/>
    </row>
    <row r="37" spans="2:68" s="24" customFormat="1" ht="49.5" customHeight="1" thickBot="1">
      <c r="B37" s="653"/>
      <c r="C37" s="1053" t="s">
        <v>133</v>
      </c>
      <c r="D37" s="1054"/>
      <c r="E37" s="1054"/>
      <c r="F37" s="1054"/>
      <c r="G37" s="1054"/>
      <c r="H37" s="1054"/>
      <c r="I37" s="1054"/>
      <c r="J37" s="1054"/>
      <c r="K37" s="1054"/>
      <c r="L37" s="1054"/>
      <c r="M37" s="1054"/>
      <c r="N37" s="1054"/>
      <c r="O37" s="1054"/>
      <c r="P37" s="1054"/>
      <c r="Q37" s="1054"/>
      <c r="R37" s="1054"/>
      <c r="S37" s="1054"/>
      <c r="T37" s="1054"/>
      <c r="U37" s="1054"/>
      <c r="V37" s="1054"/>
      <c r="W37" s="1054"/>
      <c r="X37" s="1054"/>
      <c r="Y37" s="1054"/>
      <c r="Z37" s="1054"/>
      <c r="AA37" s="1054"/>
      <c r="AB37" s="1054"/>
      <c r="AC37" s="1054"/>
      <c r="AD37" s="1054"/>
      <c r="AE37" s="1055"/>
      <c r="AF37" s="218">
        <f>SUM(AF33:AF36)</f>
        <v>8.5</v>
      </c>
      <c r="AG37" s="475">
        <f>SUM(AG33:AG36)</f>
        <v>255</v>
      </c>
      <c r="AH37" s="218">
        <f>SUM(AH33:AH36)</f>
        <v>162</v>
      </c>
      <c r="AI37" s="219">
        <f>SUM(AI33:AI36)</f>
        <v>54</v>
      </c>
      <c r="AJ37" s="219"/>
      <c r="AK37" s="219">
        <f>SUM(AK33:AK36)</f>
        <v>108</v>
      </c>
      <c r="AL37" s="219"/>
      <c r="AM37" s="220">
        <v>0</v>
      </c>
      <c r="AN37" s="220"/>
      <c r="AO37" s="220"/>
      <c r="AP37" s="405">
        <f>SUM(AP33:AP36)</f>
        <v>93</v>
      </c>
      <c r="AQ37" s="223">
        <v>0</v>
      </c>
      <c r="AR37" s="221" t="s">
        <v>161</v>
      </c>
      <c r="AS37" s="221">
        <v>0</v>
      </c>
      <c r="AT37" s="221">
        <v>0</v>
      </c>
      <c r="AU37" s="268">
        <v>0</v>
      </c>
      <c r="AV37" s="277">
        <v>0</v>
      </c>
      <c r="AW37" s="277">
        <v>0</v>
      </c>
      <c r="AX37" s="381">
        <v>0</v>
      </c>
      <c r="AY37" s="223">
        <f>SUM(AY33:AY36)</f>
        <v>6</v>
      </c>
      <c r="AZ37" s="223">
        <f>SUM(AZ33:AZ36)</f>
        <v>2</v>
      </c>
      <c r="BA37" s="223">
        <f>SUM(BA33:BA36)</f>
        <v>4</v>
      </c>
      <c r="BB37" s="223">
        <f>SUM(BB33:BB36)</f>
        <v>0</v>
      </c>
      <c r="BC37" s="311">
        <f>SUM(BC35:BC36)</f>
        <v>3</v>
      </c>
      <c r="BD37" s="221">
        <f>SUM(BD35:BD36)</f>
        <v>1</v>
      </c>
      <c r="BE37" s="221">
        <f>SUM(BE35:BE36)</f>
        <v>2</v>
      </c>
      <c r="BF37" s="221">
        <f>SUM(BF35:BF36)</f>
        <v>0</v>
      </c>
      <c r="BP37" s="240"/>
    </row>
    <row r="38" spans="2:58" s="23" customFormat="1" ht="49.5" customHeight="1" thickBot="1">
      <c r="B38" s="652"/>
      <c r="C38" s="1056" t="s">
        <v>110</v>
      </c>
      <c r="D38" s="1057"/>
      <c r="E38" s="1057"/>
      <c r="F38" s="1057"/>
      <c r="G38" s="1057"/>
      <c r="H38" s="1057"/>
      <c r="I38" s="1057"/>
      <c r="J38" s="1057"/>
      <c r="K38" s="1057"/>
      <c r="L38" s="1057"/>
      <c r="M38" s="1057"/>
      <c r="N38" s="1057"/>
      <c r="O38" s="1057"/>
      <c r="P38" s="1057"/>
      <c r="Q38" s="1057"/>
      <c r="R38" s="1057"/>
      <c r="S38" s="1057"/>
      <c r="T38" s="1057"/>
      <c r="U38" s="1057"/>
      <c r="V38" s="1057"/>
      <c r="W38" s="1057"/>
      <c r="X38" s="1057"/>
      <c r="Y38" s="1057"/>
      <c r="Z38" s="1057"/>
      <c r="AA38" s="1057"/>
      <c r="AB38" s="1057"/>
      <c r="AC38" s="1057"/>
      <c r="AD38" s="1057"/>
      <c r="AE38" s="1058"/>
      <c r="AF38" s="218">
        <f>AF37+AF31+AF28+AF23</f>
        <v>27</v>
      </c>
      <c r="AG38" s="224">
        <f>AG37+AG31+AG28+AG23</f>
        <v>810</v>
      </c>
      <c r="AH38" s="218">
        <f>AH37+AH31+AH28+AH23</f>
        <v>441</v>
      </c>
      <c r="AI38" s="219">
        <f>AI37+AI31+AI28+AI23</f>
        <v>198</v>
      </c>
      <c r="AJ38" s="306"/>
      <c r="AK38" s="219">
        <f>AK37+AK31+AK28+AK23</f>
        <v>198</v>
      </c>
      <c r="AL38" s="306"/>
      <c r="AM38" s="219">
        <f>AM37+AM31+AM28+AM23</f>
        <v>45</v>
      </c>
      <c r="AN38" s="307"/>
      <c r="AO38" s="307"/>
      <c r="AP38" s="405">
        <f>AP37+AP31+AP28+AP23</f>
        <v>369</v>
      </c>
      <c r="AQ38" s="310">
        <v>2</v>
      </c>
      <c r="AR38" s="308" t="s">
        <v>162</v>
      </c>
      <c r="AS38" s="308">
        <v>2</v>
      </c>
      <c r="AT38" s="221">
        <v>0</v>
      </c>
      <c r="AU38" s="223">
        <v>0</v>
      </c>
      <c r="AV38" s="221">
        <v>4</v>
      </c>
      <c r="AW38" s="221">
        <v>0</v>
      </c>
      <c r="AX38" s="222">
        <v>1</v>
      </c>
      <c r="AY38" s="535">
        <f>AY23+AY28+AY31+AY37</f>
        <v>12</v>
      </c>
      <c r="AZ38" s="535">
        <f aca="true" t="shared" si="0" ref="AZ38:BF38">AZ23+AZ28+AZ31+AZ37</f>
        <v>5</v>
      </c>
      <c r="BA38" s="535">
        <f t="shared" si="0"/>
        <v>6</v>
      </c>
      <c r="BB38" s="535">
        <f t="shared" si="0"/>
        <v>1</v>
      </c>
      <c r="BC38" s="311">
        <f>BC23+BC28+BC31+BC37</f>
        <v>12.5</v>
      </c>
      <c r="BD38" s="221">
        <f t="shared" si="0"/>
        <v>6</v>
      </c>
      <c r="BE38" s="221">
        <f t="shared" si="0"/>
        <v>5</v>
      </c>
      <c r="BF38" s="535">
        <f t="shared" si="0"/>
        <v>1.5</v>
      </c>
    </row>
    <row r="39" spans="2:58" s="23" customFormat="1" ht="49.5" customHeight="1" thickBot="1">
      <c r="B39" s="652"/>
      <c r="C39" s="1059" t="s">
        <v>109</v>
      </c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60"/>
      <c r="AC39" s="1060"/>
      <c r="AD39" s="1060"/>
      <c r="AE39" s="1060"/>
      <c r="AF39" s="1060"/>
      <c r="AG39" s="1060"/>
      <c r="AH39" s="1060"/>
      <c r="AI39" s="1060"/>
      <c r="AJ39" s="1060"/>
      <c r="AK39" s="1060"/>
      <c r="AL39" s="1060"/>
      <c r="AM39" s="1060"/>
      <c r="AN39" s="1060"/>
      <c r="AO39" s="1060"/>
      <c r="AP39" s="1060"/>
      <c r="AQ39" s="1060"/>
      <c r="AR39" s="1060"/>
      <c r="AS39" s="1060"/>
      <c r="AT39" s="1060"/>
      <c r="AU39" s="1060"/>
      <c r="AV39" s="1060"/>
      <c r="AW39" s="1060"/>
      <c r="AX39" s="1060"/>
      <c r="AY39" s="1060"/>
      <c r="AZ39" s="1060"/>
      <c r="BA39" s="1060"/>
      <c r="BB39" s="1060"/>
      <c r="BC39" s="1060"/>
      <c r="BD39" s="1060"/>
      <c r="BE39" s="1060"/>
      <c r="BF39" s="1061"/>
    </row>
    <row r="40" spans="2:58" s="23" customFormat="1" ht="49.5" customHeight="1" thickBot="1">
      <c r="B40" s="652"/>
      <c r="C40" s="1047" t="s">
        <v>112</v>
      </c>
      <c r="D40" s="1048"/>
      <c r="E40" s="1048"/>
      <c r="F40" s="1048"/>
      <c r="G40" s="1048"/>
      <c r="H40" s="1048"/>
      <c r="I40" s="1048"/>
      <c r="J40" s="1048"/>
      <c r="K40" s="1048"/>
      <c r="L40" s="1048"/>
      <c r="M40" s="1048"/>
      <c r="N40" s="1048"/>
      <c r="O40" s="1048"/>
      <c r="P40" s="1048"/>
      <c r="Q40" s="1048"/>
      <c r="R40" s="1048"/>
      <c r="S40" s="1048"/>
      <c r="T40" s="1048"/>
      <c r="U40" s="1048"/>
      <c r="V40" s="1048"/>
      <c r="W40" s="1048"/>
      <c r="X40" s="1048"/>
      <c r="Y40" s="1048"/>
      <c r="Z40" s="1048"/>
      <c r="AA40" s="1048"/>
      <c r="AB40" s="1048"/>
      <c r="AC40" s="1048"/>
      <c r="AD40" s="1048"/>
      <c r="AE40" s="1048"/>
      <c r="AF40" s="1048"/>
      <c r="AG40" s="1048"/>
      <c r="AH40" s="1048"/>
      <c r="AI40" s="1048"/>
      <c r="AJ40" s="1048"/>
      <c r="AK40" s="1048"/>
      <c r="AL40" s="1048"/>
      <c r="AM40" s="1048"/>
      <c r="AN40" s="1048"/>
      <c r="AO40" s="1048"/>
      <c r="AP40" s="1048"/>
      <c r="AQ40" s="1048"/>
      <c r="AR40" s="1048"/>
      <c r="AS40" s="1048"/>
      <c r="AT40" s="1048"/>
      <c r="AU40" s="1048"/>
      <c r="AV40" s="1048"/>
      <c r="AW40" s="1048"/>
      <c r="AX40" s="1048"/>
      <c r="AY40" s="1048"/>
      <c r="AZ40" s="1048"/>
      <c r="BA40" s="1048"/>
      <c r="BB40" s="1048"/>
      <c r="BC40" s="1048"/>
      <c r="BD40" s="1048"/>
      <c r="BE40" s="1048"/>
      <c r="BF40" s="1049"/>
    </row>
    <row r="41" spans="2:58" s="23" customFormat="1" ht="77.25" customHeight="1">
      <c r="B41" s="652"/>
      <c r="C41" s="248">
        <v>10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069" t="s">
        <v>149</v>
      </c>
      <c r="V41" s="1070"/>
      <c r="W41" s="1071"/>
      <c r="X41" s="1072" t="s">
        <v>172</v>
      </c>
      <c r="Y41" s="1073"/>
      <c r="Z41" s="1073"/>
      <c r="AA41" s="1073"/>
      <c r="AB41" s="1073"/>
      <c r="AC41" s="1073"/>
      <c r="AD41" s="1073"/>
      <c r="AE41" s="1074"/>
      <c r="AF41" s="356">
        <v>4.5</v>
      </c>
      <c r="AG41" s="460">
        <v>135</v>
      </c>
      <c r="AH41" s="356">
        <v>72</v>
      </c>
      <c r="AI41" s="357">
        <v>36</v>
      </c>
      <c r="AJ41" s="187"/>
      <c r="AK41" s="357">
        <v>18</v>
      </c>
      <c r="AL41" s="187"/>
      <c r="AM41" s="358">
        <v>18</v>
      </c>
      <c r="AN41" s="188"/>
      <c r="AO41" s="188"/>
      <c r="AP41" s="402">
        <f aca="true" t="shared" si="1" ref="AP41:AP46">AG41-AH41</f>
        <v>63</v>
      </c>
      <c r="AQ41" s="191">
        <v>3</v>
      </c>
      <c r="AR41" s="189"/>
      <c r="AS41" s="189"/>
      <c r="AT41" s="197"/>
      <c r="AU41" s="191"/>
      <c r="AV41" s="189">
        <v>3</v>
      </c>
      <c r="AW41" s="189"/>
      <c r="AX41" s="192"/>
      <c r="AY41" s="189">
        <v>4</v>
      </c>
      <c r="AZ41" s="189">
        <v>2</v>
      </c>
      <c r="BA41" s="189">
        <v>1</v>
      </c>
      <c r="BB41" s="274">
        <v>1</v>
      </c>
      <c r="BC41" s="201"/>
      <c r="BD41" s="202"/>
      <c r="BE41" s="202"/>
      <c r="BF41" s="202"/>
    </row>
    <row r="42" spans="2:58" s="23" customFormat="1" ht="87" customHeight="1">
      <c r="B42" s="652"/>
      <c r="C42" s="249">
        <v>11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069" t="s">
        <v>150</v>
      </c>
      <c r="V42" s="1070"/>
      <c r="W42" s="1071"/>
      <c r="X42" s="1065" t="s">
        <v>172</v>
      </c>
      <c r="Y42" s="1066"/>
      <c r="Z42" s="1066"/>
      <c r="AA42" s="1066"/>
      <c r="AB42" s="1066"/>
      <c r="AC42" s="1066"/>
      <c r="AD42" s="1066"/>
      <c r="AE42" s="343"/>
      <c r="AF42" s="378">
        <v>5</v>
      </c>
      <c r="AG42" s="379">
        <v>150</v>
      </c>
      <c r="AH42" s="378">
        <v>72</v>
      </c>
      <c r="AI42" s="187">
        <v>36</v>
      </c>
      <c r="AJ42" s="187"/>
      <c r="AK42" s="187">
        <v>18</v>
      </c>
      <c r="AL42" s="187"/>
      <c r="AM42" s="188">
        <v>18</v>
      </c>
      <c r="AN42" s="188"/>
      <c r="AO42" s="188"/>
      <c r="AP42" s="406">
        <f t="shared" si="1"/>
        <v>78</v>
      </c>
      <c r="AQ42" s="191">
        <v>4</v>
      </c>
      <c r="AR42" s="189"/>
      <c r="AS42" s="189"/>
      <c r="AT42" s="189"/>
      <c r="AU42" s="191"/>
      <c r="AV42" s="189"/>
      <c r="AW42" s="189"/>
      <c r="AX42" s="192"/>
      <c r="AY42" s="189"/>
      <c r="AZ42" s="189"/>
      <c r="BA42" s="189"/>
      <c r="BB42" s="274"/>
      <c r="BC42" s="349">
        <v>4</v>
      </c>
      <c r="BD42" s="350">
        <v>2</v>
      </c>
      <c r="BE42" s="350">
        <v>1</v>
      </c>
      <c r="BF42" s="350">
        <v>1</v>
      </c>
    </row>
    <row r="43" spans="2:58" s="23" customFormat="1" ht="119.25" customHeight="1">
      <c r="B43" s="652"/>
      <c r="C43" s="249">
        <v>12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069" t="s">
        <v>151</v>
      </c>
      <c r="V43" s="1070"/>
      <c r="W43" s="1071"/>
      <c r="X43" s="1065" t="s">
        <v>172</v>
      </c>
      <c r="Y43" s="1066"/>
      <c r="Z43" s="1066"/>
      <c r="AA43" s="1066"/>
      <c r="AB43" s="1066"/>
      <c r="AC43" s="1066"/>
      <c r="AD43" s="1066"/>
      <c r="AE43" s="343"/>
      <c r="AF43" s="378">
        <v>1</v>
      </c>
      <c r="AG43" s="379">
        <v>30</v>
      </c>
      <c r="AH43" s="378">
        <v>0</v>
      </c>
      <c r="AI43" s="187"/>
      <c r="AJ43" s="187"/>
      <c r="AK43" s="187"/>
      <c r="AL43" s="187"/>
      <c r="AM43" s="188"/>
      <c r="AN43" s="188"/>
      <c r="AO43" s="188"/>
      <c r="AP43" s="406">
        <f t="shared" si="1"/>
        <v>30</v>
      </c>
      <c r="AQ43" s="191"/>
      <c r="AR43" s="189" t="s">
        <v>158</v>
      </c>
      <c r="AS43" s="189"/>
      <c r="AT43" s="189"/>
      <c r="AU43" s="191">
        <v>4</v>
      </c>
      <c r="AV43" s="189"/>
      <c r="AW43" s="189"/>
      <c r="AX43" s="192"/>
      <c r="AY43" s="189"/>
      <c r="AZ43" s="189"/>
      <c r="BA43" s="189"/>
      <c r="BB43" s="274"/>
      <c r="BC43" s="349" t="s">
        <v>185</v>
      </c>
      <c r="BD43" s="350"/>
      <c r="BE43" s="350"/>
      <c r="BF43" s="350"/>
    </row>
    <row r="44" spans="2:58" s="23" customFormat="1" ht="84.75" customHeight="1">
      <c r="B44" s="652"/>
      <c r="C44" s="249">
        <v>13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084" t="s">
        <v>152</v>
      </c>
      <c r="V44" s="1085"/>
      <c r="W44" s="1086"/>
      <c r="X44" s="1065" t="s">
        <v>172</v>
      </c>
      <c r="Y44" s="1066"/>
      <c r="Z44" s="1066"/>
      <c r="AA44" s="1066"/>
      <c r="AB44" s="1066"/>
      <c r="AC44" s="1066"/>
      <c r="AD44" s="1066"/>
      <c r="AE44" s="343"/>
      <c r="AF44" s="378">
        <v>4</v>
      </c>
      <c r="AG44" s="379">
        <v>120</v>
      </c>
      <c r="AH44" s="378">
        <v>72</v>
      </c>
      <c r="AI44" s="187">
        <v>36</v>
      </c>
      <c r="AJ44" s="187"/>
      <c r="AK44" s="187">
        <v>36</v>
      </c>
      <c r="AL44" s="187"/>
      <c r="AM44" s="188"/>
      <c r="AN44" s="188"/>
      <c r="AO44" s="188"/>
      <c r="AP44" s="406">
        <f t="shared" si="1"/>
        <v>48</v>
      </c>
      <c r="AQ44" s="191"/>
      <c r="AR44" s="189" t="s">
        <v>163</v>
      </c>
      <c r="AS44" s="189"/>
      <c r="AT44" s="189"/>
      <c r="AU44" s="191"/>
      <c r="AV44" s="189">
        <v>3</v>
      </c>
      <c r="AW44" s="189"/>
      <c r="AX44" s="192"/>
      <c r="AY44" s="189">
        <v>4</v>
      </c>
      <c r="AZ44" s="189">
        <v>2</v>
      </c>
      <c r="BA44" s="189">
        <v>2</v>
      </c>
      <c r="BB44" s="274"/>
      <c r="BC44" s="349"/>
      <c r="BD44" s="350"/>
      <c r="BE44" s="350"/>
      <c r="BF44" s="65"/>
    </row>
    <row r="45" spans="2:58" s="23" customFormat="1" ht="84.75" customHeight="1">
      <c r="B45" s="652"/>
      <c r="C45" s="354">
        <v>14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1078" t="s">
        <v>330</v>
      </c>
      <c r="V45" s="1079"/>
      <c r="W45" s="1080"/>
      <c r="X45" s="1065" t="s">
        <v>172</v>
      </c>
      <c r="Y45" s="1066"/>
      <c r="Z45" s="1066"/>
      <c r="AA45" s="1066"/>
      <c r="AB45" s="1066"/>
      <c r="AC45" s="1066"/>
      <c r="AD45" s="1066"/>
      <c r="AE45" s="722"/>
      <c r="AF45" s="457">
        <v>3</v>
      </c>
      <c r="AG45" s="458">
        <v>90</v>
      </c>
      <c r="AH45" s="457">
        <v>36</v>
      </c>
      <c r="AI45" s="242">
        <v>18</v>
      </c>
      <c r="AJ45" s="242"/>
      <c r="AK45" s="242">
        <v>18</v>
      </c>
      <c r="AL45" s="242"/>
      <c r="AM45" s="243"/>
      <c r="AN45" s="243"/>
      <c r="AO45" s="243"/>
      <c r="AP45" s="406">
        <f t="shared" si="1"/>
        <v>54</v>
      </c>
      <c r="AQ45" s="246"/>
      <c r="AR45" s="244">
        <v>4</v>
      </c>
      <c r="AS45" s="244"/>
      <c r="AT45" s="244"/>
      <c r="AU45" s="246"/>
      <c r="AV45" s="244"/>
      <c r="AW45" s="244"/>
      <c r="AX45" s="640"/>
      <c r="AY45" s="244"/>
      <c r="AZ45" s="244"/>
      <c r="BA45" s="244"/>
      <c r="BB45" s="303"/>
      <c r="BC45" s="507">
        <v>2</v>
      </c>
      <c r="BD45" s="508">
        <v>1</v>
      </c>
      <c r="BE45" s="508">
        <v>1</v>
      </c>
      <c r="BF45" s="509"/>
    </row>
    <row r="46" spans="2:58" s="23" customFormat="1" ht="79.5" customHeight="1" thickBot="1">
      <c r="B46" s="652"/>
      <c r="C46" s="247">
        <v>15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1268" t="s">
        <v>153</v>
      </c>
      <c r="V46" s="1269"/>
      <c r="W46" s="1270"/>
      <c r="X46" s="1067" t="s">
        <v>172</v>
      </c>
      <c r="Y46" s="1068"/>
      <c r="Z46" s="1068"/>
      <c r="AA46" s="1068"/>
      <c r="AB46" s="1068"/>
      <c r="AC46" s="1068"/>
      <c r="AD46" s="1068"/>
      <c r="AE46" s="1087"/>
      <c r="AF46" s="485">
        <v>5.5</v>
      </c>
      <c r="AG46" s="486">
        <v>165</v>
      </c>
      <c r="AH46" s="485">
        <v>90</v>
      </c>
      <c r="AI46" s="204">
        <v>36</v>
      </c>
      <c r="AJ46" s="204"/>
      <c r="AK46" s="204"/>
      <c r="AL46" s="204"/>
      <c r="AM46" s="205">
        <v>54</v>
      </c>
      <c r="AN46" s="205"/>
      <c r="AO46" s="205"/>
      <c r="AP46" s="406">
        <f t="shared" si="1"/>
        <v>75</v>
      </c>
      <c r="AQ46" s="208">
        <v>4</v>
      </c>
      <c r="AR46" s="206"/>
      <c r="AS46" s="206"/>
      <c r="AT46" s="206"/>
      <c r="AU46" s="208"/>
      <c r="AV46" s="206">
        <v>4</v>
      </c>
      <c r="AW46" s="206"/>
      <c r="AX46" s="209"/>
      <c r="AY46" s="206"/>
      <c r="AZ46" s="206"/>
      <c r="BA46" s="206"/>
      <c r="BB46" s="276"/>
      <c r="BC46" s="496">
        <v>5</v>
      </c>
      <c r="BD46" s="497">
        <v>2</v>
      </c>
      <c r="BE46" s="497"/>
      <c r="BF46" s="497">
        <v>3</v>
      </c>
    </row>
    <row r="47" spans="2:58" s="23" customFormat="1" ht="49.5" customHeight="1" thickBot="1">
      <c r="B47" s="652"/>
      <c r="C47" s="1044" t="s">
        <v>134</v>
      </c>
      <c r="D47" s="1045"/>
      <c r="E47" s="1045"/>
      <c r="F47" s="1045"/>
      <c r="G47" s="1045"/>
      <c r="H47" s="1045"/>
      <c r="I47" s="1045"/>
      <c r="J47" s="1045"/>
      <c r="K47" s="1045"/>
      <c r="L47" s="1045"/>
      <c r="M47" s="1045"/>
      <c r="N47" s="1045"/>
      <c r="O47" s="1045"/>
      <c r="P47" s="1045"/>
      <c r="Q47" s="1045"/>
      <c r="R47" s="1045"/>
      <c r="S47" s="1045"/>
      <c r="T47" s="1045"/>
      <c r="U47" s="1045"/>
      <c r="V47" s="1045"/>
      <c r="W47" s="1045"/>
      <c r="X47" s="1045"/>
      <c r="Y47" s="1045"/>
      <c r="Z47" s="1045"/>
      <c r="AA47" s="1045"/>
      <c r="AB47" s="1045"/>
      <c r="AC47" s="1045"/>
      <c r="AD47" s="1045"/>
      <c r="AE47" s="1046"/>
      <c r="AF47" s="218">
        <f>SUM(AF41:AF46)</f>
        <v>23</v>
      </c>
      <c r="AG47" s="494">
        <f>SUM(AG41:AG46)</f>
        <v>690</v>
      </c>
      <c r="AH47" s="218">
        <f>SUM(AH41:AH46)</f>
        <v>342</v>
      </c>
      <c r="AI47" s="224">
        <f>SUM(AI41:AI46)</f>
        <v>162</v>
      </c>
      <c r="AJ47" s="219"/>
      <c r="AK47" s="224">
        <f>SUM(AK41:AK46)</f>
        <v>90</v>
      </c>
      <c r="AL47" s="219"/>
      <c r="AM47" s="224">
        <f>SUM(AM41:AM46)</f>
        <v>90</v>
      </c>
      <c r="AN47" s="220"/>
      <c r="AO47" s="220"/>
      <c r="AP47" s="405">
        <f>SUM(AP41:AP46)</f>
        <v>348</v>
      </c>
      <c r="AQ47" s="223">
        <v>3</v>
      </c>
      <c r="AR47" s="221" t="s">
        <v>334</v>
      </c>
      <c r="AS47" s="221">
        <v>0</v>
      </c>
      <c r="AT47" s="221">
        <v>0</v>
      </c>
      <c r="AU47" s="223">
        <v>1</v>
      </c>
      <c r="AV47" s="221">
        <v>3</v>
      </c>
      <c r="AW47" s="221">
        <v>0</v>
      </c>
      <c r="AX47" s="678">
        <v>0</v>
      </c>
      <c r="AY47" s="221">
        <f>SUM(AY41:AY46)</f>
        <v>8</v>
      </c>
      <c r="AZ47" s="221">
        <v>4</v>
      </c>
      <c r="BA47" s="221">
        <v>3</v>
      </c>
      <c r="BB47" s="225">
        <v>1</v>
      </c>
      <c r="BC47" s="540">
        <v>11</v>
      </c>
      <c r="BD47" s="541">
        <v>5</v>
      </c>
      <c r="BE47" s="541">
        <v>2</v>
      </c>
      <c r="BF47" s="541">
        <v>4</v>
      </c>
    </row>
    <row r="48" spans="2:74" s="23" customFormat="1" ht="49.5" customHeight="1" thickBot="1">
      <c r="B48" s="652"/>
      <c r="C48" s="24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1271" t="s">
        <v>113</v>
      </c>
      <c r="V48" s="1272"/>
      <c r="W48" s="1272"/>
      <c r="X48" s="1272"/>
      <c r="Y48" s="1272"/>
      <c r="Z48" s="1272"/>
      <c r="AA48" s="1272"/>
      <c r="AB48" s="1272"/>
      <c r="AC48" s="1272"/>
      <c r="AD48" s="1272"/>
      <c r="AE48" s="1272"/>
      <c r="AF48" s="1048"/>
      <c r="AG48" s="1048"/>
      <c r="AH48" s="1048"/>
      <c r="AI48" s="1048"/>
      <c r="AJ48" s="1048"/>
      <c r="AK48" s="1048"/>
      <c r="AL48" s="1048"/>
      <c r="AM48" s="1048"/>
      <c r="AN48" s="1048"/>
      <c r="AO48" s="1048"/>
      <c r="AP48" s="1048"/>
      <c r="AQ48" s="1048"/>
      <c r="AR48" s="1048"/>
      <c r="AS48" s="1048"/>
      <c r="AT48" s="1048"/>
      <c r="AU48" s="1048"/>
      <c r="AV48" s="1048"/>
      <c r="AW48" s="1048"/>
      <c r="AX48" s="1048"/>
      <c r="AY48" s="1048"/>
      <c r="AZ48" s="1048"/>
      <c r="BA48" s="1048"/>
      <c r="BB48" s="1048"/>
      <c r="BC48" s="1048"/>
      <c r="BD48" s="1048"/>
      <c r="BE48" s="1048"/>
      <c r="BF48" s="104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</row>
    <row r="49" spans="2:58" s="23" customFormat="1" ht="74.25" customHeight="1">
      <c r="B49" s="652"/>
      <c r="C49" s="259">
        <v>16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1201" t="s">
        <v>154</v>
      </c>
      <c r="V49" s="1202"/>
      <c r="W49" s="1203"/>
      <c r="X49" s="1072" t="s">
        <v>201</v>
      </c>
      <c r="Y49" s="1073"/>
      <c r="Z49" s="1073"/>
      <c r="AA49" s="1073"/>
      <c r="AB49" s="1073"/>
      <c r="AC49" s="1073"/>
      <c r="AD49" s="1073"/>
      <c r="AE49" s="369"/>
      <c r="AF49" s="356">
        <v>6</v>
      </c>
      <c r="AG49" s="460">
        <v>180</v>
      </c>
      <c r="AH49" s="356">
        <v>72</v>
      </c>
      <c r="AI49" s="357">
        <v>18</v>
      </c>
      <c r="AJ49" s="357"/>
      <c r="AK49" s="357"/>
      <c r="AL49" s="357"/>
      <c r="AM49" s="358">
        <v>54</v>
      </c>
      <c r="AN49" s="358"/>
      <c r="AO49" s="460"/>
      <c r="AP49" s="402">
        <f aca="true" t="shared" si="2" ref="AP49:AP54">AG49-AH49</f>
        <v>108</v>
      </c>
      <c r="AQ49" s="382">
        <v>3</v>
      </c>
      <c r="AR49" s="280"/>
      <c r="AS49" s="280"/>
      <c r="AT49" s="280"/>
      <c r="AU49" s="382"/>
      <c r="AV49" s="280"/>
      <c r="AW49" s="280"/>
      <c r="AX49" s="281"/>
      <c r="AY49" s="279">
        <v>4</v>
      </c>
      <c r="AZ49" s="280">
        <v>1</v>
      </c>
      <c r="BA49" s="280"/>
      <c r="BB49" s="281">
        <v>3</v>
      </c>
      <c r="BC49" s="461"/>
      <c r="BD49" s="462"/>
      <c r="BE49" s="462"/>
      <c r="BF49" s="286"/>
    </row>
    <row r="50" spans="2:58" s="23" customFormat="1" ht="66.75" customHeight="1">
      <c r="B50" s="652"/>
      <c r="C50" s="354">
        <v>17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1084" t="s">
        <v>155</v>
      </c>
      <c r="V50" s="1085"/>
      <c r="W50" s="1086"/>
      <c r="X50" s="1065" t="s">
        <v>201</v>
      </c>
      <c r="Y50" s="1066"/>
      <c r="Z50" s="1066"/>
      <c r="AA50" s="1066"/>
      <c r="AB50" s="1066"/>
      <c r="AC50" s="1066"/>
      <c r="AD50" s="1066"/>
      <c r="AE50" s="463"/>
      <c r="AF50" s="378">
        <v>1</v>
      </c>
      <c r="AG50" s="379">
        <v>30</v>
      </c>
      <c r="AH50" s="378">
        <v>0</v>
      </c>
      <c r="AI50" s="187"/>
      <c r="AJ50" s="195"/>
      <c r="AK50" s="187"/>
      <c r="AL50" s="195"/>
      <c r="AM50" s="188"/>
      <c r="AN50" s="196"/>
      <c r="AO50" s="360"/>
      <c r="AP50" s="406">
        <f t="shared" si="2"/>
        <v>30</v>
      </c>
      <c r="AQ50" s="191"/>
      <c r="AR50" s="189" t="s">
        <v>163</v>
      </c>
      <c r="AS50" s="189"/>
      <c r="AT50" s="189"/>
      <c r="AU50" s="191">
        <v>3</v>
      </c>
      <c r="AV50" s="189"/>
      <c r="AW50" s="189"/>
      <c r="AX50" s="274"/>
      <c r="AY50" s="297"/>
      <c r="AZ50" s="189"/>
      <c r="BA50" s="189"/>
      <c r="BB50" s="274"/>
      <c r="BC50" s="538"/>
      <c r="BD50" s="539"/>
      <c r="BE50" s="539"/>
      <c r="BF50" s="65"/>
    </row>
    <row r="51" spans="2:58" s="23" customFormat="1" ht="89.25" customHeight="1">
      <c r="B51" s="652"/>
      <c r="C51" s="456">
        <v>18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1069" t="s">
        <v>329</v>
      </c>
      <c r="V51" s="1070"/>
      <c r="W51" s="1071"/>
      <c r="X51" s="1065" t="s">
        <v>172</v>
      </c>
      <c r="Y51" s="1066"/>
      <c r="Z51" s="1066"/>
      <c r="AA51" s="1066"/>
      <c r="AB51" s="1066"/>
      <c r="AC51" s="1066"/>
      <c r="AD51" s="1066"/>
      <c r="AE51" s="463"/>
      <c r="AF51" s="457">
        <v>4</v>
      </c>
      <c r="AG51" s="458">
        <v>120</v>
      </c>
      <c r="AH51" s="457"/>
      <c r="AI51" s="242"/>
      <c r="AJ51" s="204"/>
      <c r="AK51" s="242"/>
      <c r="AL51" s="204"/>
      <c r="AM51" s="243"/>
      <c r="AN51" s="205"/>
      <c r="AO51" s="486"/>
      <c r="AP51" s="406">
        <f t="shared" si="2"/>
        <v>120</v>
      </c>
      <c r="AQ51" s="246"/>
      <c r="AR51" s="244">
        <v>3</v>
      </c>
      <c r="AS51" s="244"/>
      <c r="AT51" s="244"/>
      <c r="AU51" s="246"/>
      <c r="AV51" s="244"/>
      <c r="AW51" s="244">
        <v>3</v>
      </c>
      <c r="AX51" s="303"/>
      <c r="AY51" s="304"/>
      <c r="AZ51" s="244"/>
      <c r="BA51" s="244"/>
      <c r="BB51" s="303"/>
      <c r="BC51" s="300"/>
      <c r="BD51" s="298"/>
      <c r="BE51" s="298"/>
      <c r="BF51" s="509"/>
    </row>
    <row r="52" spans="2:58" s="23" customFormat="1" ht="102" customHeight="1">
      <c r="B52" s="652"/>
      <c r="C52" s="354">
        <v>19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1069" t="s">
        <v>156</v>
      </c>
      <c r="V52" s="1070"/>
      <c r="W52" s="1071"/>
      <c r="X52" s="1065" t="s">
        <v>172</v>
      </c>
      <c r="Y52" s="1066"/>
      <c r="Z52" s="1066"/>
      <c r="AA52" s="1066"/>
      <c r="AB52" s="1066"/>
      <c r="AC52" s="1066"/>
      <c r="AD52" s="1066"/>
      <c r="AE52" s="314"/>
      <c r="AF52" s="359">
        <v>3</v>
      </c>
      <c r="AG52" s="360">
        <v>90</v>
      </c>
      <c r="AH52" s="359">
        <v>72</v>
      </c>
      <c r="AI52" s="195">
        <v>36</v>
      </c>
      <c r="AJ52" s="195"/>
      <c r="AK52" s="195">
        <v>18</v>
      </c>
      <c r="AL52" s="195"/>
      <c r="AM52" s="196">
        <v>18</v>
      </c>
      <c r="AN52" s="196"/>
      <c r="AO52" s="360"/>
      <c r="AP52" s="406">
        <f t="shared" si="2"/>
        <v>18</v>
      </c>
      <c r="AQ52" s="199"/>
      <c r="AR52" s="197">
        <v>4</v>
      </c>
      <c r="AS52" s="197"/>
      <c r="AT52" s="197"/>
      <c r="AU52" s="199"/>
      <c r="AV52" s="197"/>
      <c r="AW52" s="197"/>
      <c r="AX52" s="275"/>
      <c r="AY52" s="282"/>
      <c r="AZ52" s="197"/>
      <c r="BA52" s="197"/>
      <c r="BB52" s="275"/>
      <c r="BC52" s="664">
        <v>4</v>
      </c>
      <c r="BD52" s="677">
        <v>2</v>
      </c>
      <c r="BE52" s="677">
        <v>1</v>
      </c>
      <c r="BF52" s="534">
        <v>1</v>
      </c>
    </row>
    <row r="53" spans="2:58" s="23" customFormat="1" ht="102" customHeight="1">
      <c r="B53" s="652"/>
      <c r="C53" s="261">
        <v>20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1069" t="s">
        <v>331</v>
      </c>
      <c r="V53" s="1070"/>
      <c r="W53" s="1071"/>
      <c r="X53" s="1065" t="s">
        <v>172</v>
      </c>
      <c r="Y53" s="1066"/>
      <c r="Z53" s="1066"/>
      <c r="AA53" s="1066"/>
      <c r="AB53" s="1066"/>
      <c r="AC53" s="1066"/>
      <c r="AD53" s="1066"/>
      <c r="AE53" s="314"/>
      <c r="AF53" s="359">
        <v>2.5</v>
      </c>
      <c r="AG53" s="360">
        <v>75</v>
      </c>
      <c r="AH53" s="359">
        <v>36</v>
      </c>
      <c r="AI53" s="195">
        <v>18</v>
      </c>
      <c r="AJ53" s="195"/>
      <c r="AK53" s="195">
        <v>18</v>
      </c>
      <c r="AL53" s="195"/>
      <c r="AM53" s="196"/>
      <c r="AN53" s="196"/>
      <c r="AO53" s="360"/>
      <c r="AP53" s="403">
        <f t="shared" si="2"/>
        <v>39</v>
      </c>
      <c r="AQ53" s="199"/>
      <c r="AR53" s="197">
        <v>4</v>
      </c>
      <c r="AS53" s="197"/>
      <c r="AT53" s="197"/>
      <c r="AU53" s="199"/>
      <c r="AV53" s="197"/>
      <c r="AW53" s="197"/>
      <c r="AX53" s="275"/>
      <c r="AY53" s="282"/>
      <c r="AZ53" s="197"/>
      <c r="BA53" s="197"/>
      <c r="BB53" s="275"/>
      <c r="BC53" s="664">
        <v>2</v>
      </c>
      <c r="BD53" s="677">
        <v>1</v>
      </c>
      <c r="BE53" s="677">
        <v>1</v>
      </c>
      <c r="BF53" s="723"/>
    </row>
    <row r="54" spans="2:58" s="23" customFormat="1" ht="99.75" customHeight="1" thickBot="1">
      <c r="B54" s="652"/>
      <c r="C54" s="261">
        <v>21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204" t="s">
        <v>332</v>
      </c>
      <c r="V54" s="1205"/>
      <c r="W54" s="1206"/>
      <c r="X54" s="1293" t="s">
        <v>172</v>
      </c>
      <c r="Y54" s="1294"/>
      <c r="Z54" s="1294"/>
      <c r="AA54" s="1294"/>
      <c r="AB54" s="1294"/>
      <c r="AC54" s="1294"/>
      <c r="AD54" s="1294"/>
      <c r="AE54" s="1295"/>
      <c r="AF54" s="457">
        <v>3</v>
      </c>
      <c r="AG54" s="458">
        <v>90</v>
      </c>
      <c r="AH54" s="457">
        <v>36</v>
      </c>
      <c r="AI54" s="242">
        <v>18</v>
      </c>
      <c r="AJ54" s="242"/>
      <c r="AK54" s="242">
        <v>18</v>
      </c>
      <c r="AL54" s="242"/>
      <c r="AM54" s="243"/>
      <c r="AN54" s="243"/>
      <c r="AO54" s="458"/>
      <c r="AP54" s="406">
        <f t="shared" si="2"/>
        <v>54</v>
      </c>
      <c r="AQ54" s="501"/>
      <c r="AR54" s="371">
        <v>3</v>
      </c>
      <c r="AS54" s="371"/>
      <c r="AT54" s="371"/>
      <c r="AU54" s="501"/>
      <c r="AV54" s="371"/>
      <c r="AW54" s="371"/>
      <c r="AX54" s="503">
        <v>3</v>
      </c>
      <c r="AY54" s="370">
        <v>2</v>
      </c>
      <c r="AZ54" s="371">
        <v>1</v>
      </c>
      <c r="BA54" s="371">
        <v>1</v>
      </c>
      <c r="BB54" s="503"/>
      <c r="BC54" s="294"/>
      <c r="BD54" s="295"/>
      <c r="BE54" s="295"/>
      <c r="BF54" s="506"/>
    </row>
    <row r="55" spans="2:58" s="23" customFormat="1" ht="49.5" customHeight="1" thickBot="1">
      <c r="B55" s="652"/>
      <c r="C55" s="1265" t="s">
        <v>135</v>
      </c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6"/>
      <c r="AB55" s="1266"/>
      <c r="AC55" s="1266"/>
      <c r="AD55" s="1266"/>
      <c r="AE55" s="1267"/>
      <c r="AF55" s="218">
        <f>SUM(AF49:AF54)</f>
        <v>19.5</v>
      </c>
      <c r="AG55" s="475">
        <f>SUM(AG49:AG54)</f>
        <v>585</v>
      </c>
      <c r="AH55" s="219">
        <f>SUM(AH49:AH54)</f>
        <v>216</v>
      </c>
      <c r="AI55" s="219">
        <f>SUM(AI49:AI54)</f>
        <v>90</v>
      </c>
      <c r="AJ55" s="219"/>
      <c r="AK55" s="219">
        <f>SUM(AK49:AK54)</f>
        <v>54</v>
      </c>
      <c r="AL55" s="219"/>
      <c r="AM55" s="219">
        <f>SUM(AM49:AM54)</f>
        <v>72</v>
      </c>
      <c r="AN55" s="220"/>
      <c r="AO55" s="475"/>
      <c r="AP55" s="405">
        <f>SUM(AP49:AP54)</f>
        <v>369</v>
      </c>
      <c r="AQ55" s="650">
        <v>1</v>
      </c>
      <c r="AR55" s="552" t="s">
        <v>161</v>
      </c>
      <c r="AS55" s="552">
        <v>0</v>
      </c>
      <c r="AT55" s="552">
        <v>0</v>
      </c>
      <c r="AU55" s="650">
        <v>1</v>
      </c>
      <c r="AV55" s="552">
        <v>0</v>
      </c>
      <c r="AW55" s="552">
        <v>1</v>
      </c>
      <c r="AX55" s="679">
        <v>1</v>
      </c>
      <c r="AY55" s="551">
        <f>SUM(AY49:AY54)</f>
        <v>6</v>
      </c>
      <c r="AZ55" s="552">
        <f>SUM(AZ49:AZ54)</f>
        <v>2</v>
      </c>
      <c r="BA55" s="552">
        <f>SUM(BA49:BA54)</f>
        <v>1</v>
      </c>
      <c r="BB55" s="552">
        <f>SUM(BB49:BB54)</f>
        <v>3</v>
      </c>
      <c r="BC55" s="596">
        <v>6</v>
      </c>
      <c r="BD55" s="597">
        <v>3</v>
      </c>
      <c r="BE55" s="597">
        <v>2</v>
      </c>
      <c r="BF55" s="680">
        <v>0</v>
      </c>
    </row>
    <row r="56" spans="2:58" s="23" customFormat="1" ht="49.5" customHeight="1" thickBot="1">
      <c r="B56" s="652"/>
      <c r="C56" s="1022" t="s">
        <v>111</v>
      </c>
      <c r="D56" s="1023"/>
      <c r="E56" s="1023"/>
      <c r="F56" s="1023"/>
      <c r="G56" s="1023"/>
      <c r="H56" s="1023"/>
      <c r="I56" s="1023"/>
      <c r="J56" s="1023"/>
      <c r="K56" s="1023"/>
      <c r="L56" s="1023"/>
      <c r="M56" s="1023"/>
      <c r="N56" s="1023"/>
      <c r="O56" s="1023"/>
      <c r="P56" s="1023"/>
      <c r="Q56" s="1023"/>
      <c r="R56" s="1023"/>
      <c r="S56" s="1023"/>
      <c r="T56" s="1023"/>
      <c r="U56" s="1023"/>
      <c r="V56" s="1023"/>
      <c r="W56" s="1023"/>
      <c r="X56" s="1023"/>
      <c r="Y56" s="1023"/>
      <c r="Z56" s="1023"/>
      <c r="AA56" s="1023"/>
      <c r="AB56" s="1023"/>
      <c r="AC56" s="1023"/>
      <c r="AD56" s="1023"/>
      <c r="AE56" s="1024"/>
      <c r="AF56" s="488">
        <f>AF55+AF47</f>
        <v>42.5</v>
      </c>
      <c r="AG56" s="493">
        <f>AG55+AG47</f>
        <v>1275</v>
      </c>
      <c r="AH56" s="490">
        <f>AH55+AH47</f>
        <v>558</v>
      </c>
      <c r="AI56" s="490">
        <f>AI55+AI47</f>
        <v>252</v>
      </c>
      <c r="AJ56" s="490"/>
      <c r="AK56" s="490">
        <f>AK55+AK47</f>
        <v>144</v>
      </c>
      <c r="AL56" s="490"/>
      <c r="AM56" s="490">
        <f>AM55+AM47</f>
        <v>162</v>
      </c>
      <c r="AN56" s="468"/>
      <c r="AO56" s="493"/>
      <c r="AP56" s="510">
        <f>AP55+AP47</f>
        <v>717</v>
      </c>
      <c r="AQ56" s="681">
        <v>4</v>
      </c>
      <c r="AR56" s="682" t="s">
        <v>333</v>
      </c>
      <c r="AS56" s="682">
        <v>0</v>
      </c>
      <c r="AT56" s="682">
        <v>0</v>
      </c>
      <c r="AU56" s="681">
        <v>2</v>
      </c>
      <c r="AV56" s="682">
        <v>3</v>
      </c>
      <c r="AW56" s="682">
        <v>1</v>
      </c>
      <c r="AX56" s="683">
        <v>1</v>
      </c>
      <c r="AY56" s="684">
        <f>AY47+AY55</f>
        <v>14</v>
      </c>
      <c r="AZ56" s="681">
        <f aca="true" t="shared" si="3" ref="AZ56:BF56">AZ47+AZ55</f>
        <v>6</v>
      </c>
      <c r="BA56" s="682">
        <f t="shared" si="3"/>
        <v>4</v>
      </c>
      <c r="BB56" s="681">
        <f t="shared" si="3"/>
        <v>4</v>
      </c>
      <c r="BC56" s="684">
        <f>BC47+BC55</f>
        <v>17</v>
      </c>
      <c r="BD56" s="682">
        <f t="shared" si="3"/>
        <v>8</v>
      </c>
      <c r="BE56" s="682">
        <f t="shared" si="3"/>
        <v>4</v>
      </c>
      <c r="BF56" s="685">
        <f t="shared" si="3"/>
        <v>4</v>
      </c>
    </row>
    <row r="57" spans="3:58" s="23" customFormat="1" ht="49.5" customHeight="1" thickBot="1">
      <c r="C57" s="1025" t="s">
        <v>103</v>
      </c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026"/>
      <c r="AC57" s="1026"/>
      <c r="AD57" s="1026"/>
      <c r="AE57" s="1027"/>
      <c r="AF57" s="311">
        <f>AF56+AF38</f>
        <v>69.5</v>
      </c>
      <c r="AG57" s="222">
        <f>AG56+AG38</f>
        <v>2085</v>
      </c>
      <c r="AH57" s="221">
        <f>AH56+AH38</f>
        <v>999</v>
      </c>
      <c r="AI57" s="221">
        <f>AI56+AI38</f>
        <v>450</v>
      </c>
      <c r="AJ57" s="221"/>
      <c r="AK57" s="221">
        <f>AK56+AK38</f>
        <v>342</v>
      </c>
      <c r="AL57" s="221"/>
      <c r="AM57" s="221">
        <f>AM56+AM38</f>
        <v>207</v>
      </c>
      <c r="AN57" s="225"/>
      <c r="AO57" s="222"/>
      <c r="AP57" s="411">
        <f>AP56+AP38</f>
        <v>1086</v>
      </c>
      <c r="AQ57" s="548">
        <v>6</v>
      </c>
      <c r="AR57" s="549" t="s">
        <v>335</v>
      </c>
      <c r="AS57" s="549">
        <v>2</v>
      </c>
      <c r="AT57" s="549">
        <v>0</v>
      </c>
      <c r="AU57" s="548">
        <v>2</v>
      </c>
      <c r="AV57" s="549">
        <v>7</v>
      </c>
      <c r="AW57" s="549">
        <v>1</v>
      </c>
      <c r="AX57" s="550">
        <v>2</v>
      </c>
      <c r="AY57" s="551">
        <f aca="true" t="shared" si="4" ref="AY57:BF57">AY38+AY56</f>
        <v>26</v>
      </c>
      <c r="AZ57" s="552">
        <f t="shared" si="4"/>
        <v>11</v>
      </c>
      <c r="BA57" s="552">
        <f t="shared" si="4"/>
        <v>10</v>
      </c>
      <c r="BB57" s="552">
        <f t="shared" si="4"/>
        <v>5</v>
      </c>
      <c r="BC57" s="596">
        <f t="shared" si="4"/>
        <v>29.5</v>
      </c>
      <c r="BD57" s="597">
        <f t="shared" si="4"/>
        <v>14</v>
      </c>
      <c r="BE57" s="597">
        <f t="shared" si="4"/>
        <v>9</v>
      </c>
      <c r="BF57" s="654">
        <f t="shared" si="4"/>
        <v>5.5</v>
      </c>
    </row>
    <row r="58" spans="3:58" s="23" customFormat="1" ht="39.75" customHeight="1">
      <c r="C58" s="102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30"/>
      <c r="W58" s="1030"/>
      <c r="X58" s="26"/>
      <c r="Y58" s="26"/>
      <c r="Z58" s="27"/>
      <c r="AA58" s="27"/>
      <c r="AB58" s="241"/>
      <c r="AC58" s="1031" t="s">
        <v>31</v>
      </c>
      <c r="AD58" s="1032"/>
      <c r="AE58" s="1033"/>
      <c r="AF58" s="1015" t="s">
        <v>32</v>
      </c>
      <c r="AG58" s="1016"/>
      <c r="AH58" s="1016"/>
      <c r="AI58" s="1016"/>
      <c r="AJ58" s="1016"/>
      <c r="AK58" s="1016"/>
      <c r="AL58" s="1016"/>
      <c r="AM58" s="1016"/>
      <c r="AN58" s="1016"/>
      <c r="AO58" s="1016"/>
      <c r="AP58" s="1017"/>
      <c r="AQ58" s="553">
        <v>6</v>
      </c>
      <c r="AR58" s="554"/>
      <c r="AS58" s="554"/>
      <c r="AT58" s="554"/>
      <c r="AU58" s="555"/>
      <c r="AV58" s="554"/>
      <c r="AW58" s="554"/>
      <c r="AX58" s="556"/>
      <c r="AY58" s="553">
        <v>3</v>
      </c>
      <c r="AZ58" s="554"/>
      <c r="BA58" s="554"/>
      <c r="BB58" s="557"/>
      <c r="BC58" s="558">
        <v>3</v>
      </c>
      <c r="BD58" s="559"/>
      <c r="BE58" s="560"/>
      <c r="BF58" s="560"/>
    </row>
    <row r="59" spans="3:58" s="23" customFormat="1" ht="39.75" customHeight="1">
      <c r="C59" s="102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18"/>
      <c r="W59" s="1018"/>
      <c r="X59" s="26"/>
      <c r="Y59" s="26"/>
      <c r="Z59" s="27"/>
      <c r="AA59" s="27"/>
      <c r="AB59" s="27"/>
      <c r="AC59" s="1034"/>
      <c r="AD59" s="1035"/>
      <c r="AE59" s="1036"/>
      <c r="AF59" s="1006" t="s">
        <v>33</v>
      </c>
      <c r="AG59" s="1007"/>
      <c r="AH59" s="1007"/>
      <c r="AI59" s="1007"/>
      <c r="AJ59" s="1007"/>
      <c r="AK59" s="1007"/>
      <c r="AL59" s="1007"/>
      <c r="AM59" s="1007"/>
      <c r="AN59" s="1007"/>
      <c r="AO59" s="1007"/>
      <c r="AP59" s="1008"/>
      <c r="AQ59" s="561"/>
      <c r="AR59" s="562" t="s">
        <v>335</v>
      </c>
      <c r="AS59" s="562"/>
      <c r="AT59" s="562"/>
      <c r="AU59" s="563"/>
      <c r="AV59" s="562"/>
      <c r="AW59" s="562"/>
      <c r="AX59" s="564"/>
      <c r="AY59" s="561" t="s">
        <v>162</v>
      </c>
      <c r="AZ59" s="562"/>
      <c r="BA59" s="562"/>
      <c r="BB59" s="565"/>
      <c r="BC59" s="566" t="s">
        <v>333</v>
      </c>
      <c r="BD59" s="567"/>
      <c r="BE59" s="568"/>
      <c r="BF59" s="568"/>
    </row>
    <row r="60" spans="3:58" s="23" customFormat="1" ht="39.75" customHeight="1">
      <c r="C60" s="102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1018"/>
      <c r="W60" s="1018"/>
      <c r="X60" s="26"/>
      <c r="Y60" s="26"/>
      <c r="Z60" s="27"/>
      <c r="AA60" s="27"/>
      <c r="AB60" s="27"/>
      <c r="AC60" s="1034"/>
      <c r="AD60" s="1035"/>
      <c r="AE60" s="1036"/>
      <c r="AF60" s="1019" t="s">
        <v>34</v>
      </c>
      <c r="AG60" s="1020"/>
      <c r="AH60" s="1020"/>
      <c r="AI60" s="1020"/>
      <c r="AJ60" s="1020"/>
      <c r="AK60" s="1020"/>
      <c r="AL60" s="1020"/>
      <c r="AM60" s="1020"/>
      <c r="AN60" s="1020"/>
      <c r="AO60" s="1020"/>
      <c r="AP60" s="1021"/>
      <c r="AQ60" s="561"/>
      <c r="AR60" s="562"/>
      <c r="AS60" s="562">
        <v>2</v>
      </c>
      <c r="AT60" s="562"/>
      <c r="AU60" s="563"/>
      <c r="AV60" s="562"/>
      <c r="AW60" s="562"/>
      <c r="AX60" s="564"/>
      <c r="AY60" s="561">
        <v>1</v>
      </c>
      <c r="AZ60" s="562"/>
      <c r="BA60" s="562"/>
      <c r="BB60" s="565"/>
      <c r="BC60" s="569">
        <v>1</v>
      </c>
      <c r="BD60" s="567"/>
      <c r="BE60" s="568"/>
      <c r="BF60" s="568"/>
    </row>
    <row r="61" spans="3:58" s="23" customFormat="1" ht="39.75" customHeight="1">
      <c r="C61" s="102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117" t="s">
        <v>35</v>
      </c>
      <c r="V61" s="1040"/>
      <c r="W61" s="1040"/>
      <c r="X61" s="26"/>
      <c r="Y61" s="26"/>
      <c r="Z61" s="27"/>
      <c r="AA61" s="27"/>
      <c r="AB61" s="27"/>
      <c r="AC61" s="1034"/>
      <c r="AD61" s="1035"/>
      <c r="AE61" s="1036"/>
      <c r="AF61" s="1006" t="s">
        <v>36</v>
      </c>
      <c r="AG61" s="1007"/>
      <c r="AH61" s="1007"/>
      <c r="AI61" s="1007"/>
      <c r="AJ61" s="1007"/>
      <c r="AK61" s="1007"/>
      <c r="AL61" s="1007"/>
      <c r="AM61" s="1007"/>
      <c r="AN61" s="1007"/>
      <c r="AO61" s="1007"/>
      <c r="AP61" s="1008"/>
      <c r="AQ61" s="561"/>
      <c r="AR61" s="562"/>
      <c r="AS61" s="562"/>
      <c r="AT61" s="562">
        <v>0</v>
      </c>
      <c r="AU61" s="563"/>
      <c r="AV61" s="562"/>
      <c r="AW61" s="562"/>
      <c r="AX61" s="564"/>
      <c r="AY61" s="561">
        <v>0</v>
      </c>
      <c r="AZ61" s="562"/>
      <c r="BA61" s="562"/>
      <c r="BB61" s="565"/>
      <c r="BC61" s="569">
        <v>0</v>
      </c>
      <c r="BD61" s="567"/>
      <c r="BE61" s="568"/>
      <c r="BF61" s="568"/>
    </row>
    <row r="62" spans="3:58" s="23" customFormat="1" ht="39.75" customHeight="1">
      <c r="C62" s="102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1014" t="s">
        <v>77</v>
      </c>
      <c r="V62" s="1014"/>
      <c r="W62" s="28"/>
      <c r="X62" s="26"/>
      <c r="Y62" s="26"/>
      <c r="Z62" s="29"/>
      <c r="AA62" s="29"/>
      <c r="AB62" s="29"/>
      <c r="AC62" s="1034"/>
      <c r="AD62" s="1035"/>
      <c r="AE62" s="1036"/>
      <c r="AF62" s="1006" t="s">
        <v>37</v>
      </c>
      <c r="AG62" s="1007"/>
      <c r="AH62" s="1007"/>
      <c r="AI62" s="1007"/>
      <c r="AJ62" s="1007"/>
      <c r="AK62" s="1007"/>
      <c r="AL62" s="1007"/>
      <c r="AM62" s="1007"/>
      <c r="AN62" s="1007"/>
      <c r="AO62" s="1007"/>
      <c r="AP62" s="1008"/>
      <c r="AQ62" s="561"/>
      <c r="AR62" s="562"/>
      <c r="AS62" s="562"/>
      <c r="AT62" s="562"/>
      <c r="AU62" s="563">
        <v>2</v>
      </c>
      <c r="AV62" s="562"/>
      <c r="AW62" s="562"/>
      <c r="AX62" s="564"/>
      <c r="AY62" s="561">
        <v>1</v>
      </c>
      <c r="AZ62" s="562"/>
      <c r="BA62" s="562"/>
      <c r="BB62" s="565"/>
      <c r="BC62" s="569">
        <v>1</v>
      </c>
      <c r="BD62" s="567"/>
      <c r="BE62" s="568"/>
      <c r="BF62" s="568"/>
    </row>
    <row r="63" spans="3:58" s="23" customFormat="1" ht="39.75" customHeight="1">
      <c r="C63" s="102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845" t="s">
        <v>78</v>
      </c>
      <c r="V63" s="845"/>
      <c r="W63" s="28"/>
      <c r="X63" s="26"/>
      <c r="Y63" s="26"/>
      <c r="Z63" s="27"/>
      <c r="AA63" s="27"/>
      <c r="AB63" s="27"/>
      <c r="AC63" s="1034"/>
      <c r="AD63" s="1035"/>
      <c r="AE63" s="1036"/>
      <c r="AF63" s="1006" t="s">
        <v>24</v>
      </c>
      <c r="AG63" s="1007"/>
      <c r="AH63" s="1007"/>
      <c r="AI63" s="1007"/>
      <c r="AJ63" s="1007"/>
      <c r="AK63" s="1007"/>
      <c r="AL63" s="1007"/>
      <c r="AM63" s="1007"/>
      <c r="AN63" s="1007"/>
      <c r="AO63" s="1007"/>
      <c r="AP63" s="1008"/>
      <c r="AQ63" s="561"/>
      <c r="AR63" s="562"/>
      <c r="AS63" s="562"/>
      <c r="AT63" s="562"/>
      <c r="AU63" s="563"/>
      <c r="AV63" s="562">
        <v>7</v>
      </c>
      <c r="AW63" s="562"/>
      <c r="AX63" s="564"/>
      <c r="AY63" s="561">
        <v>3</v>
      </c>
      <c r="AZ63" s="562"/>
      <c r="BA63" s="562"/>
      <c r="BB63" s="565"/>
      <c r="BC63" s="569">
        <v>4</v>
      </c>
      <c r="BD63" s="567"/>
      <c r="BE63" s="568"/>
      <c r="BF63" s="568"/>
    </row>
    <row r="64" spans="3:58" s="23" customFormat="1" ht="39.75" customHeight="1">
      <c r="C64" s="102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116" t="s">
        <v>79</v>
      </c>
      <c r="V64" s="118"/>
      <c r="W64" s="28"/>
      <c r="X64" s="26"/>
      <c r="Y64" s="26"/>
      <c r="Z64" s="27"/>
      <c r="AA64" s="27"/>
      <c r="AB64" s="27"/>
      <c r="AC64" s="1034"/>
      <c r="AD64" s="1035"/>
      <c r="AE64" s="1036"/>
      <c r="AF64" s="1006" t="s">
        <v>25</v>
      </c>
      <c r="AG64" s="1007"/>
      <c r="AH64" s="1007"/>
      <c r="AI64" s="1007"/>
      <c r="AJ64" s="1007"/>
      <c r="AK64" s="1007"/>
      <c r="AL64" s="1007"/>
      <c r="AM64" s="1007"/>
      <c r="AN64" s="1007"/>
      <c r="AO64" s="1007"/>
      <c r="AP64" s="1008"/>
      <c r="AQ64" s="561"/>
      <c r="AR64" s="562"/>
      <c r="AS64" s="562"/>
      <c r="AT64" s="562"/>
      <c r="AU64" s="563"/>
      <c r="AV64" s="562"/>
      <c r="AW64" s="562">
        <v>1</v>
      </c>
      <c r="AX64" s="564"/>
      <c r="AY64" s="561">
        <v>1</v>
      </c>
      <c r="AZ64" s="562"/>
      <c r="BA64" s="562"/>
      <c r="BB64" s="565"/>
      <c r="BC64" s="569">
        <v>0</v>
      </c>
      <c r="BD64" s="567"/>
      <c r="BE64" s="568"/>
      <c r="BF64" s="568"/>
    </row>
    <row r="65" spans="3:58" s="23" customFormat="1" ht="39.75" customHeight="1" thickBot="1">
      <c r="C65" s="102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845" t="s">
        <v>80</v>
      </c>
      <c r="V65" s="845"/>
      <c r="W65" s="845"/>
      <c r="X65" s="26"/>
      <c r="Y65" s="26"/>
      <c r="Z65" s="27"/>
      <c r="AA65" s="27"/>
      <c r="AB65" s="27"/>
      <c r="AC65" s="1037"/>
      <c r="AD65" s="1038"/>
      <c r="AE65" s="1039"/>
      <c r="AF65" s="1009" t="s">
        <v>38</v>
      </c>
      <c r="AG65" s="1010"/>
      <c r="AH65" s="1010"/>
      <c r="AI65" s="1010"/>
      <c r="AJ65" s="1010"/>
      <c r="AK65" s="1010"/>
      <c r="AL65" s="1010"/>
      <c r="AM65" s="1010"/>
      <c r="AN65" s="1010"/>
      <c r="AO65" s="1010"/>
      <c r="AP65" s="1011"/>
      <c r="AQ65" s="570"/>
      <c r="AR65" s="571"/>
      <c r="AS65" s="571"/>
      <c r="AT65" s="571"/>
      <c r="AU65" s="572"/>
      <c r="AV65" s="571"/>
      <c r="AW65" s="571"/>
      <c r="AX65" s="573">
        <v>2</v>
      </c>
      <c r="AY65" s="570">
        <v>2</v>
      </c>
      <c r="AZ65" s="571"/>
      <c r="BA65" s="571"/>
      <c r="BB65" s="574"/>
      <c r="BC65" s="575">
        <v>0</v>
      </c>
      <c r="BD65" s="576"/>
      <c r="BE65" s="577"/>
      <c r="BF65" s="577"/>
    </row>
    <row r="66" spans="24:42" s="23" customFormat="1" ht="33.75" customHeight="1">
      <c r="X66" s="30"/>
      <c r="Y66" s="30"/>
      <c r="Z66" s="30"/>
      <c r="AA66" s="30"/>
      <c r="AB66" s="30"/>
      <c r="AC66" s="30"/>
      <c r="AD66" s="30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</row>
    <row r="67" spans="3:52" s="23" customFormat="1" ht="36.75" customHeight="1" thickBot="1">
      <c r="C67" s="1012" t="s">
        <v>39</v>
      </c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1012"/>
      <c r="Y67" s="1012"/>
      <c r="Z67" s="1012"/>
      <c r="AA67" s="1012"/>
      <c r="AB67" s="115"/>
      <c r="AC67" s="1013" t="s">
        <v>96</v>
      </c>
      <c r="AD67" s="1013"/>
      <c r="AE67" s="1013"/>
      <c r="AF67" s="1013"/>
      <c r="AG67" s="1013"/>
      <c r="AH67" s="1013"/>
      <c r="AI67" s="1013"/>
      <c r="AJ67" s="1013"/>
      <c r="AK67" s="1013"/>
      <c r="AL67" s="1013"/>
      <c r="AM67" s="1013"/>
      <c r="AN67" s="1013"/>
      <c r="AO67" s="1013"/>
      <c r="AP67" s="1013"/>
      <c r="AQ67" s="1013"/>
      <c r="AR67" s="1013"/>
      <c r="AS67" s="1013"/>
      <c r="AT67" s="1013"/>
      <c r="AU67" s="1013"/>
      <c r="AV67" s="1013"/>
      <c r="AW67" s="1013"/>
      <c r="AX67" s="1013"/>
      <c r="AY67" s="1013"/>
      <c r="AZ67" s="1013"/>
    </row>
    <row r="68" spans="3:52" s="23" customFormat="1" ht="60" customHeight="1" thickBot="1" thickTop="1">
      <c r="C68" s="262" t="s">
        <v>40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997" t="s">
        <v>41</v>
      </c>
      <c r="V68" s="998"/>
      <c r="W68" s="185" t="s">
        <v>42</v>
      </c>
      <c r="X68" s="999" t="s">
        <v>43</v>
      </c>
      <c r="Y68" s="1000"/>
      <c r="Z68" s="1001" t="s">
        <v>44</v>
      </c>
      <c r="AA68" s="1002"/>
      <c r="AB68" s="38"/>
      <c r="AC68" s="108" t="s">
        <v>40</v>
      </c>
      <c r="AD68" s="1003" t="s">
        <v>97</v>
      </c>
      <c r="AE68" s="1004"/>
      <c r="AF68" s="1004"/>
      <c r="AG68" s="1004"/>
      <c r="AH68" s="1004"/>
      <c r="AI68" s="1004"/>
      <c r="AJ68" s="1004"/>
      <c r="AK68" s="1004"/>
      <c r="AL68" s="1004"/>
      <c r="AM68" s="1004"/>
      <c r="AN68" s="1004"/>
      <c r="AO68" s="1004"/>
      <c r="AP68" s="1004"/>
      <c r="AQ68" s="1004"/>
      <c r="AR68" s="1004"/>
      <c r="AS68" s="1004"/>
      <c r="AT68" s="1005"/>
      <c r="AU68" s="982" t="s">
        <v>42</v>
      </c>
      <c r="AV68" s="983"/>
      <c r="AW68" s="983"/>
      <c r="AX68" s="983"/>
      <c r="AY68" s="983"/>
      <c r="AZ68" s="984"/>
    </row>
    <row r="69" spans="3:52" s="23" customFormat="1" ht="39.75" customHeight="1">
      <c r="C69" s="263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985"/>
      <c r="V69" s="986"/>
      <c r="W69" s="121"/>
      <c r="X69" s="987"/>
      <c r="Y69" s="988"/>
      <c r="Z69" s="989"/>
      <c r="AA69" s="990"/>
      <c r="AB69" s="35"/>
      <c r="AC69" s="153"/>
      <c r="AD69" s="991"/>
      <c r="AE69" s="992"/>
      <c r="AF69" s="992"/>
      <c r="AG69" s="992"/>
      <c r="AH69" s="992"/>
      <c r="AI69" s="992"/>
      <c r="AJ69" s="992"/>
      <c r="AK69" s="992"/>
      <c r="AL69" s="992"/>
      <c r="AM69" s="992"/>
      <c r="AN69" s="992"/>
      <c r="AO69" s="992"/>
      <c r="AP69" s="992"/>
      <c r="AQ69" s="992"/>
      <c r="AR69" s="992"/>
      <c r="AS69" s="992"/>
      <c r="AT69" s="993"/>
      <c r="AU69" s="994"/>
      <c r="AV69" s="995"/>
      <c r="AW69" s="995"/>
      <c r="AX69" s="995"/>
      <c r="AY69" s="995"/>
      <c r="AZ69" s="996"/>
    </row>
    <row r="70" spans="3:52" s="23" customFormat="1" ht="39.75" customHeight="1" thickBot="1">
      <c r="C70" s="264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973"/>
      <c r="V70" s="974"/>
      <c r="W70" s="123"/>
      <c r="X70" s="975"/>
      <c r="Y70" s="976"/>
      <c r="Z70" s="977"/>
      <c r="AA70" s="978"/>
      <c r="AB70" s="35"/>
      <c r="AC70" s="154"/>
      <c r="AD70" s="979"/>
      <c r="AE70" s="980"/>
      <c r="AF70" s="980"/>
      <c r="AG70" s="980"/>
      <c r="AH70" s="980"/>
      <c r="AI70" s="980"/>
      <c r="AJ70" s="980"/>
      <c r="AK70" s="980"/>
      <c r="AL70" s="980"/>
      <c r="AM70" s="980"/>
      <c r="AN70" s="980"/>
      <c r="AO70" s="980"/>
      <c r="AP70" s="980"/>
      <c r="AQ70" s="980"/>
      <c r="AR70" s="980"/>
      <c r="AS70" s="980"/>
      <c r="AT70" s="981"/>
      <c r="AU70" s="948"/>
      <c r="AV70" s="949"/>
      <c r="AW70" s="949"/>
      <c r="AX70" s="949"/>
      <c r="AY70" s="949"/>
      <c r="AZ70" s="950"/>
    </row>
    <row r="71" spans="3:52" s="23" customFormat="1" ht="39.75" customHeight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40"/>
      <c r="W71" s="41"/>
      <c r="X71" s="36"/>
      <c r="Y71" s="36"/>
      <c r="Z71" s="32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42"/>
      <c r="AS71" s="42"/>
      <c r="AT71" s="42"/>
      <c r="AU71" s="39"/>
      <c r="AV71" s="43"/>
      <c r="AW71" s="43"/>
      <c r="AX71" s="43"/>
      <c r="AY71" s="43"/>
      <c r="AZ71" s="43"/>
    </row>
    <row r="72" spans="3:56" s="23" customFormat="1" ht="39.75" customHeight="1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951" t="s">
        <v>101</v>
      </c>
      <c r="V72" s="951"/>
      <c r="W72" s="951"/>
      <c r="X72" s="951"/>
      <c r="Y72" s="951"/>
      <c r="Z72" s="951"/>
      <c r="AA72" s="951"/>
      <c r="AB72" s="951"/>
      <c r="AC72" s="951"/>
      <c r="AD72" s="951"/>
      <c r="AE72" s="951"/>
      <c r="AF72" s="951"/>
      <c r="AG72" s="951"/>
      <c r="AH72" s="951"/>
      <c r="AI72" s="951"/>
      <c r="AJ72" s="951"/>
      <c r="AK72" s="951"/>
      <c r="AL72" s="951"/>
      <c r="AM72" s="951"/>
      <c r="AN72" s="951"/>
      <c r="AO72" s="951"/>
      <c r="AP72" s="951"/>
      <c r="AQ72" s="951"/>
      <c r="AR72" s="951"/>
      <c r="AS72" s="951"/>
      <c r="AT72" s="951"/>
      <c r="AU72" s="951"/>
      <c r="AV72" s="951"/>
      <c r="AW72" s="951"/>
      <c r="AX72" s="951"/>
      <c r="AY72" s="951"/>
      <c r="AZ72" s="951"/>
      <c r="BA72" s="951"/>
      <c r="BB72" s="951"/>
      <c r="BC72" s="951"/>
      <c r="BD72" s="951"/>
    </row>
    <row r="73" ht="12.75" customHeight="1" thickBot="1"/>
    <row r="74" spans="1:256" s="44" customFormat="1" ht="39.75" customHeight="1" thickTop="1">
      <c r="A74" s="23"/>
      <c r="B74" s="23"/>
      <c r="C74" s="877" t="s">
        <v>45</v>
      </c>
      <c r="D74" s="878"/>
      <c r="E74" s="878"/>
      <c r="F74" s="878"/>
      <c r="G74" s="878"/>
      <c r="H74" s="878"/>
      <c r="I74" s="878"/>
      <c r="J74" s="878"/>
      <c r="K74" s="878"/>
      <c r="L74" s="878"/>
      <c r="M74" s="878"/>
      <c r="N74" s="878"/>
      <c r="O74" s="878"/>
      <c r="P74" s="878"/>
      <c r="Q74" s="878"/>
      <c r="R74" s="878"/>
      <c r="S74" s="878"/>
      <c r="T74" s="878"/>
      <c r="U74" s="879"/>
      <c r="V74" s="952" t="s">
        <v>46</v>
      </c>
      <c r="W74" s="955" t="s">
        <v>47</v>
      </c>
      <c r="X74" s="956"/>
      <c r="Y74" s="957"/>
      <c r="Z74" s="898" t="s">
        <v>48</v>
      </c>
      <c r="AA74" s="900"/>
      <c r="AB74" s="898" t="s">
        <v>49</v>
      </c>
      <c r="AC74" s="900"/>
      <c r="AD74" s="23"/>
      <c r="AE74" s="23"/>
      <c r="AF74" s="929" t="s">
        <v>50</v>
      </c>
      <c r="AG74" s="930"/>
      <c r="AH74" s="930"/>
      <c r="AI74" s="931"/>
      <c r="AJ74" s="421"/>
      <c r="AK74" s="421"/>
      <c r="AL74" s="964" t="s">
        <v>51</v>
      </c>
      <c r="AM74" s="965"/>
      <c r="AN74" s="965"/>
      <c r="AO74" s="966"/>
      <c r="AP74" s="964" t="s">
        <v>52</v>
      </c>
      <c r="AQ74" s="966"/>
      <c r="AR74" s="929" t="s">
        <v>47</v>
      </c>
      <c r="AS74" s="930"/>
      <c r="AT74" s="930"/>
      <c r="AU74" s="930"/>
      <c r="AV74" s="930"/>
      <c r="AW74" s="931"/>
      <c r="AX74" s="938" t="s">
        <v>53</v>
      </c>
      <c r="AY74" s="939"/>
      <c r="AZ74" s="942" t="s">
        <v>48</v>
      </c>
      <c r="BA74" s="943"/>
      <c r="BB74" s="946" t="s">
        <v>49</v>
      </c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44" customFormat="1" ht="39.75" customHeight="1" thickBot="1">
      <c r="A75" s="23"/>
      <c r="B75" s="23"/>
      <c r="C75" s="880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1"/>
      <c r="U75" s="882"/>
      <c r="V75" s="953"/>
      <c r="W75" s="958"/>
      <c r="X75" s="959"/>
      <c r="Y75" s="960"/>
      <c r="Z75" s="901"/>
      <c r="AA75" s="903"/>
      <c r="AB75" s="901"/>
      <c r="AC75" s="903"/>
      <c r="AD75" s="23"/>
      <c r="AE75" s="23"/>
      <c r="AF75" s="932"/>
      <c r="AG75" s="933"/>
      <c r="AH75" s="933"/>
      <c r="AI75" s="934"/>
      <c r="AJ75" s="422"/>
      <c r="AK75" s="422"/>
      <c r="AL75" s="967"/>
      <c r="AM75" s="968"/>
      <c r="AN75" s="968"/>
      <c r="AO75" s="969"/>
      <c r="AP75" s="967"/>
      <c r="AQ75" s="969"/>
      <c r="AR75" s="932"/>
      <c r="AS75" s="933"/>
      <c r="AT75" s="933"/>
      <c r="AU75" s="933"/>
      <c r="AV75" s="933"/>
      <c r="AW75" s="934"/>
      <c r="AX75" s="940"/>
      <c r="AY75" s="941"/>
      <c r="AZ75" s="944"/>
      <c r="BA75" s="945"/>
      <c r="BB75" s="947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s="44" customFormat="1" ht="39.75" customHeight="1" thickBot="1" thickTop="1">
      <c r="A76" s="23"/>
      <c r="B76" s="23"/>
      <c r="C76" s="883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4"/>
      <c r="U76" s="885"/>
      <c r="V76" s="954"/>
      <c r="W76" s="961"/>
      <c r="X76" s="962"/>
      <c r="Y76" s="963"/>
      <c r="Z76" s="45" t="s">
        <v>54</v>
      </c>
      <c r="AA76" s="46" t="s">
        <v>55</v>
      </c>
      <c r="AB76" s="45" t="s">
        <v>54</v>
      </c>
      <c r="AC76" s="47" t="s">
        <v>55</v>
      </c>
      <c r="AD76" s="16"/>
      <c r="AE76" s="16"/>
      <c r="AF76" s="935"/>
      <c r="AG76" s="936"/>
      <c r="AH76" s="936"/>
      <c r="AI76" s="937"/>
      <c r="AJ76" s="423"/>
      <c r="AK76" s="423"/>
      <c r="AL76" s="970"/>
      <c r="AM76" s="971"/>
      <c r="AN76" s="971"/>
      <c r="AO76" s="972"/>
      <c r="AP76" s="970"/>
      <c r="AQ76" s="972"/>
      <c r="AR76" s="935"/>
      <c r="AS76" s="936"/>
      <c r="AT76" s="936"/>
      <c r="AU76" s="936"/>
      <c r="AV76" s="936"/>
      <c r="AW76" s="937"/>
      <c r="AX76" s="113" t="s">
        <v>54</v>
      </c>
      <c r="AY76" s="114" t="s">
        <v>55</v>
      </c>
      <c r="AZ76" s="113" t="s">
        <v>54</v>
      </c>
      <c r="BA76" s="390" t="s">
        <v>55</v>
      </c>
      <c r="BB76" s="395" t="s">
        <v>54</v>
      </c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44" customFormat="1" ht="39.75" customHeight="1" thickTop="1">
      <c r="A77" s="23"/>
      <c r="B77" s="23"/>
      <c r="C77" s="877" t="s">
        <v>56</v>
      </c>
      <c r="D77" s="878"/>
      <c r="E77" s="878"/>
      <c r="F77" s="878"/>
      <c r="G77" s="878"/>
      <c r="H77" s="878"/>
      <c r="I77" s="878"/>
      <c r="J77" s="878"/>
      <c r="K77" s="878"/>
      <c r="L77" s="878"/>
      <c r="M77" s="878"/>
      <c r="N77" s="878"/>
      <c r="O77" s="878"/>
      <c r="P77" s="878"/>
      <c r="Q77" s="878"/>
      <c r="R77" s="878"/>
      <c r="S77" s="878"/>
      <c r="T77" s="878"/>
      <c r="U77" s="879"/>
      <c r="V77" s="926"/>
      <c r="W77" s="895"/>
      <c r="X77" s="896"/>
      <c r="Y77" s="897"/>
      <c r="Z77" s="145"/>
      <c r="AA77" s="146"/>
      <c r="AB77" s="138"/>
      <c r="AC77" s="105"/>
      <c r="AD77" s="16"/>
      <c r="AE77" s="16"/>
      <c r="AF77" s="917" t="s">
        <v>57</v>
      </c>
      <c r="AG77" s="918"/>
      <c r="AH77" s="918"/>
      <c r="AI77" s="919"/>
      <c r="AJ77" s="427"/>
      <c r="AK77" s="427"/>
      <c r="AL77" s="909" t="s">
        <v>58</v>
      </c>
      <c r="AM77" s="854"/>
      <c r="AN77" s="854"/>
      <c r="AO77" s="910"/>
      <c r="AP77" s="861"/>
      <c r="AQ77" s="862"/>
      <c r="AR77" s="863"/>
      <c r="AS77" s="864"/>
      <c r="AT77" s="864"/>
      <c r="AU77" s="864"/>
      <c r="AV77" s="864"/>
      <c r="AW77" s="865"/>
      <c r="AX77" s="126"/>
      <c r="AY77" s="127"/>
      <c r="AZ77" s="130"/>
      <c r="BA77" s="391"/>
      <c r="BB77" s="396"/>
      <c r="BC77" s="48"/>
      <c r="BD77" s="48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44" customFormat="1" ht="39.75" customHeight="1">
      <c r="A78" s="23"/>
      <c r="B78" s="23"/>
      <c r="C78" s="88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2"/>
      <c r="V78" s="927"/>
      <c r="W78" s="892"/>
      <c r="X78" s="893"/>
      <c r="Y78" s="894"/>
      <c r="Z78" s="147"/>
      <c r="AA78" s="148"/>
      <c r="AB78" s="139"/>
      <c r="AC78" s="106"/>
      <c r="AD78" s="49"/>
      <c r="AE78" s="49"/>
      <c r="AF78" s="920"/>
      <c r="AG78" s="921"/>
      <c r="AH78" s="921"/>
      <c r="AI78" s="922"/>
      <c r="AJ78" s="428"/>
      <c r="AK78" s="428"/>
      <c r="AL78" s="911"/>
      <c r="AM78" s="912"/>
      <c r="AN78" s="912"/>
      <c r="AO78" s="913"/>
      <c r="AP78" s="904"/>
      <c r="AQ78" s="905"/>
      <c r="AR78" s="906"/>
      <c r="AS78" s="907"/>
      <c r="AT78" s="907"/>
      <c r="AU78" s="907"/>
      <c r="AV78" s="907"/>
      <c r="AW78" s="908"/>
      <c r="AX78" s="126"/>
      <c r="AY78" s="127"/>
      <c r="AZ78" s="131"/>
      <c r="BA78" s="391"/>
      <c r="BB78" s="397"/>
      <c r="BC78" s="48"/>
      <c r="BD78" s="48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4" customFormat="1" ht="39.75" customHeight="1" thickBot="1">
      <c r="A79" s="23"/>
      <c r="B79" s="23"/>
      <c r="C79" s="883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5"/>
      <c r="V79" s="928"/>
      <c r="W79" s="889"/>
      <c r="X79" s="890"/>
      <c r="Y79" s="891"/>
      <c r="Z79" s="149"/>
      <c r="AA79" s="150"/>
      <c r="AB79" s="140"/>
      <c r="AC79" s="107"/>
      <c r="AD79" s="49"/>
      <c r="AE79" s="49"/>
      <c r="AF79" s="920"/>
      <c r="AG79" s="921"/>
      <c r="AH79" s="921"/>
      <c r="AI79" s="922"/>
      <c r="AJ79" s="428"/>
      <c r="AK79" s="428"/>
      <c r="AL79" s="911"/>
      <c r="AM79" s="912"/>
      <c r="AN79" s="912"/>
      <c r="AO79" s="913"/>
      <c r="AP79" s="904"/>
      <c r="AQ79" s="905"/>
      <c r="AR79" s="906"/>
      <c r="AS79" s="907"/>
      <c r="AT79" s="907"/>
      <c r="AU79" s="907"/>
      <c r="AV79" s="907"/>
      <c r="AW79" s="908"/>
      <c r="AX79" s="126"/>
      <c r="AY79" s="127"/>
      <c r="AZ79" s="131"/>
      <c r="BA79" s="391"/>
      <c r="BB79" s="397"/>
      <c r="BC79" s="48"/>
      <c r="BD79" s="48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4" customFormat="1" ht="39.75" customHeight="1" thickTop="1">
      <c r="A80" s="23"/>
      <c r="B80" s="23"/>
      <c r="C80" s="877" t="s">
        <v>59</v>
      </c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878"/>
      <c r="R80" s="878"/>
      <c r="S80" s="878"/>
      <c r="T80" s="878"/>
      <c r="U80" s="879"/>
      <c r="V80" s="926"/>
      <c r="W80" s="895"/>
      <c r="X80" s="896"/>
      <c r="Y80" s="897"/>
      <c r="Z80" s="145"/>
      <c r="AA80" s="146"/>
      <c r="AB80" s="138"/>
      <c r="AC80" s="105"/>
      <c r="AD80" s="49"/>
      <c r="AE80" s="49"/>
      <c r="AF80" s="920"/>
      <c r="AG80" s="921"/>
      <c r="AH80" s="921"/>
      <c r="AI80" s="922"/>
      <c r="AJ80" s="428"/>
      <c r="AK80" s="428"/>
      <c r="AL80" s="911"/>
      <c r="AM80" s="912"/>
      <c r="AN80" s="912"/>
      <c r="AO80" s="913"/>
      <c r="AP80" s="904"/>
      <c r="AQ80" s="905"/>
      <c r="AR80" s="906"/>
      <c r="AS80" s="907"/>
      <c r="AT80" s="907"/>
      <c r="AU80" s="907"/>
      <c r="AV80" s="907"/>
      <c r="AW80" s="908"/>
      <c r="AX80" s="126"/>
      <c r="AY80" s="127"/>
      <c r="AZ80" s="131"/>
      <c r="BA80" s="391"/>
      <c r="BB80" s="397"/>
      <c r="BC80" s="48"/>
      <c r="BD80" s="48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44" customFormat="1" ht="39.75" customHeight="1" thickBot="1">
      <c r="A81" s="23"/>
      <c r="B81" s="23"/>
      <c r="C81" s="883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5"/>
      <c r="V81" s="928"/>
      <c r="W81" s="889"/>
      <c r="X81" s="890"/>
      <c r="Y81" s="891"/>
      <c r="Z81" s="149"/>
      <c r="AA81" s="150"/>
      <c r="AB81" s="140"/>
      <c r="AC81" s="107"/>
      <c r="AD81" s="37"/>
      <c r="AE81" s="37"/>
      <c r="AF81" s="923"/>
      <c r="AG81" s="924"/>
      <c r="AH81" s="924"/>
      <c r="AI81" s="925"/>
      <c r="AJ81" s="429"/>
      <c r="AK81" s="429"/>
      <c r="AL81" s="914"/>
      <c r="AM81" s="915"/>
      <c r="AN81" s="915"/>
      <c r="AO81" s="916"/>
      <c r="AP81" s="872"/>
      <c r="AQ81" s="873"/>
      <c r="AR81" s="874"/>
      <c r="AS81" s="875"/>
      <c r="AT81" s="875"/>
      <c r="AU81" s="875"/>
      <c r="AV81" s="875"/>
      <c r="AW81" s="876"/>
      <c r="AX81" s="128"/>
      <c r="AY81" s="129"/>
      <c r="AZ81" s="132"/>
      <c r="BA81" s="392"/>
      <c r="BB81" s="398"/>
      <c r="BC81" s="48"/>
      <c r="BD81" s="48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44" customFormat="1" ht="39.75" customHeight="1" thickTop="1">
      <c r="A82" s="23"/>
      <c r="B82" s="23"/>
      <c r="C82" s="877" t="s">
        <v>60</v>
      </c>
      <c r="D82" s="878"/>
      <c r="E82" s="878"/>
      <c r="F82" s="878"/>
      <c r="G82" s="878"/>
      <c r="H82" s="878"/>
      <c r="I82" s="878"/>
      <c r="J82" s="878"/>
      <c r="K82" s="878"/>
      <c r="L82" s="878"/>
      <c r="M82" s="878"/>
      <c r="N82" s="878"/>
      <c r="O82" s="878"/>
      <c r="P82" s="878"/>
      <c r="Q82" s="878"/>
      <c r="R82" s="878"/>
      <c r="S82" s="878"/>
      <c r="T82" s="878"/>
      <c r="U82" s="879"/>
      <c r="V82" s="886" t="s">
        <v>94</v>
      </c>
      <c r="W82" s="895"/>
      <c r="X82" s="896"/>
      <c r="Y82" s="897"/>
      <c r="Z82" s="145"/>
      <c r="AA82" s="146"/>
      <c r="AB82" s="138"/>
      <c r="AC82" s="105"/>
      <c r="AD82" s="37"/>
      <c r="AE82" s="37"/>
      <c r="AF82" s="898" t="s">
        <v>61</v>
      </c>
      <c r="AG82" s="899"/>
      <c r="AH82" s="899"/>
      <c r="AI82" s="900"/>
      <c r="AJ82" s="425"/>
      <c r="AK82" s="425"/>
      <c r="AL82" s="855" t="s">
        <v>62</v>
      </c>
      <c r="AM82" s="856"/>
      <c r="AN82" s="856"/>
      <c r="AO82" s="857"/>
      <c r="AP82" s="861"/>
      <c r="AQ82" s="862"/>
      <c r="AR82" s="863"/>
      <c r="AS82" s="864"/>
      <c r="AT82" s="864"/>
      <c r="AU82" s="864"/>
      <c r="AV82" s="864"/>
      <c r="AW82" s="865"/>
      <c r="AX82" s="124"/>
      <c r="AY82" s="125"/>
      <c r="AZ82" s="133"/>
      <c r="BA82" s="393"/>
      <c r="BB82" s="396"/>
      <c r="BC82" s="48"/>
      <c r="BD82" s="48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44" customFormat="1" ht="39.75" customHeight="1" thickBot="1">
      <c r="A83" s="23"/>
      <c r="B83" s="23"/>
      <c r="C83" s="880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2"/>
      <c r="V83" s="887"/>
      <c r="W83" s="892"/>
      <c r="X83" s="893"/>
      <c r="Y83" s="894"/>
      <c r="Z83" s="147"/>
      <c r="AA83" s="148"/>
      <c r="AB83" s="139"/>
      <c r="AC83" s="106"/>
      <c r="AD83" s="37"/>
      <c r="AE83" s="37"/>
      <c r="AF83" s="901"/>
      <c r="AG83" s="902"/>
      <c r="AH83" s="902"/>
      <c r="AI83" s="903"/>
      <c r="AJ83" s="426"/>
      <c r="AK83" s="426"/>
      <c r="AL83" s="858"/>
      <c r="AM83" s="859"/>
      <c r="AN83" s="859"/>
      <c r="AO83" s="860"/>
      <c r="AP83" s="872"/>
      <c r="AQ83" s="873"/>
      <c r="AR83" s="874"/>
      <c r="AS83" s="875"/>
      <c r="AT83" s="875"/>
      <c r="AU83" s="875"/>
      <c r="AV83" s="875"/>
      <c r="AW83" s="876"/>
      <c r="AX83" s="134"/>
      <c r="AY83" s="135"/>
      <c r="AZ83" s="136"/>
      <c r="BA83" s="394"/>
      <c r="BB83" s="399"/>
      <c r="BC83" s="48"/>
      <c r="BD83" s="48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44" customFormat="1" ht="39.75" customHeight="1" thickBot="1" thickTop="1">
      <c r="A84" s="23"/>
      <c r="B84" s="23"/>
      <c r="C84" s="883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4"/>
      <c r="T84" s="884"/>
      <c r="U84" s="885"/>
      <c r="V84" s="888"/>
      <c r="W84" s="889"/>
      <c r="X84" s="890"/>
      <c r="Y84" s="891"/>
      <c r="Z84" s="149"/>
      <c r="AA84" s="150"/>
      <c r="AB84" s="140"/>
      <c r="AC84" s="107"/>
      <c r="AD84" s="49"/>
      <c r="AE84" s="49"/>
      <c r="AF84" s="855" t="s">
        <v>63</v>
      </c>
      <c r="AG84" s="856"/>
      <c r="AH84" s="856"/>
      <c r="AI84" s="857"/>
      <c r="AJ84" s="419"/>
      <c r="AK84" s="419"/>
      <c r="AL84" s="855" t="s">
        <v>64</v>
      </c>
      <c r="AM84" s="856"/>
      <c r="AN84" s="856"/>
      <c r="AO84" s="857"/>
      <c r="AP84" s="861"/>
      <c r="AQ84" s="862"/>
      <c r="AR84" s="863"/>
      <c r="AS84" s="864"/>
      <c r="AT84" s="864"/>
      <c r="AU84" s="864"/>
      <c r="AV84" s="864"/>
      <c r="AW84" s="865"/>
      <c r="AX84" s="124"/>
      <c r="AY84" s="125"/>
      <c r="AZ84" s="133"/>
      <c r="BA84" s="393"/>
      <c r="BB84" s="396"/>
      <c r="BC84" s="48"/>
      <c r="BD84" s="48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52" customFormat="1" ht="39.75" customHeight="1" thickBot="1" thickTop="1">
      <c r="A85" s="23"/>
      <c r="B85" s="23"/>
      <c r="C85" s="866" t="s">
        <v>98</v>
      </c>
      <c r="D85" s="867"/>
      <c r="E85" s="867"/>
      <c r="F85" s="867"/>
      <c r="G85" s="867"/>
      <c r="H85" s="867"/>
      <c r="I85" s="867"/>
      <c r="J85" s="867"/>
      <c r="K85" s="867"/>
      <c r="L85" s="867"/>
      <c r="M85" s="867"/>
      <c r="N85" s="867"/>
      <c r="O85" s="867"/>
      <c r="P85" s="867"/>
      <c r="Q85" s="867"/>
      <c r="R85" s="867"/>
      <c r="S85" s="867"/>
      <c r="T85" s="867"/>
      <c r="U85" s="868"/>
      <c r="V85" s="50" t="s">
        <v>65</v>
      </c>
      <c r="W85" s="869"/>
      <c r="X85" s="870"/>
      <c r="Y85" s="871"/>
      <c r="Z85" s="151"/>
      <c r="AA85" s="152"/>
      <c r="AB85" s="142"/>
      <c r="AC85" s="141"/>
      <c r="AD85" s="49"/>
      <c r="AE85" s="49"/>
      <c r="AF85" s="858"/>
      <c r="AG85" s="859"/>
      <c r="AH85" s="859"/>
      <c r="AI85" s="860"/>
      <c r="AJ85" s="420"/>
      <c r="AK85" s="420"/>
      <c r="AL85" s="858"/>
      <c r="AM85" s="859"/>
      <c r="AN85" s="859"/>
      <c r="AO85" s="860"/>
      <c r="AP85" s="872"/>
      <c r="AQ85" s="873"/>
      <c r="AR85" s="874"/>
      <c r="AS85" s="875"/>
      <c r="AT85" s="875"/>
      <c r="AU85" s="875"/>
      <c r="AV85" s="875"/>
      <c r="AW85" s="876"/>
      <c r="AX85" s="137"/>
      <c r="AY85" s="135"/>
      <c r="AZ85" s="136"/>
      <c r="BA85" s="394"/>
      <c r="BB85" s="400"/>
      <c r="BC85" s="48"/>
      <c r="BD85" s="48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 s="44" customFormat="1" ht="39.75" customHeight="1" thickBot="1" thickTop="1">
      <c r="A86" s="23"/>
      <c r="B86" s="2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33"/>
      <c r="N86" s="33"/>
      <c r="O86" s="33"/>
      <c r="P86" s="33"/>
      <c r="Q86" s="33"/>
      <c r="R86" s="33"/>
      <c r="S86" s="33"/>
      <c r="T86" s="33"/>
      <c r="U86" s="109" t="s">
        <v>66</v>
      </c>
      <c r="V86" s="54" t="s">
        <v>136</v>
      </c>
      <c r="W86" s="55"/>
      <c r="X86" s="55"/>
      <c r="Y86" s="852" t="s">
        <v>66</v>
      </c>
      <c r="Z86" s="852"/>
      <c r="AA86" s="853"/>
      <c r="AB86" s="143">
        <v>0</v>
      </c>
      <c r="AC86" s="144">
        <v>0</v>
      </c>
      <c r="AD86" s="56"/>
      <c r="AE86" s="37"/>
      <c r="AF86" s="17" t="s">
        <v>67</v>
      </c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854"/>
      <c r="AW86" s="854"/>
      <c r="AX86" s="854"/>
      <c r="AY86" s="854" t="s">
        <v>66</v>
      </c>
      <c r="AZ86" s="854"/>
      <c r="BA86" s="854"/>
      <c r="BB86" s="401"/>
      <c r="BC86" s="48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s="65" customFormat="1" ht="24.75" customHeight="1" thickTop="1">
      <c r="A87" s="23"/>
      <c r="B87" s="2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7"/>
      <c r="N87" s="58"/>
      <c r="O87" s="58"/>
      <c r="P87" s="58"/>
      <c r="Q87" s="58"/>
      <c r="R87" s="58"/>
      <c r="S87" s="58"/>
      <c r="T87" s="59"/>
      <c r="U87" s="23"/>
      <c r="V87" s="34"/>
      <c r="W87" s="36"/>
      <c r="X87" s="60"/>
      <c r="Y87" s="60"/>
      <c r="Z87" s="61"/>
      <c r="AA87" s="61"/>
      <c r="AB87" s="61"/>
      <c r="AC87" s="62"/>
      <c r="AD87" s="62"/>
      <c r="AE87" s="62"/>
      <c r="AF87" s="62"/>
      <c r="AG87" s="62"/>
      <c r="AH87" s="846" t="s">
        <v>68</v>
      </c>
      <c r="AI87" s="846"/>
      <c r="AJ87" s="846"/>
      <c r="AK87" s="846"/>
      <c r="AL87" s="846"/>
      <c r="AM87" s="846"/>
      <c r="AN87" s="846"/>
      <c r="AO87" s="846"/>
      <c r="AP87" s="846"/>
      <c r="AQ87" s="846"/>
      <c r="AR87" s="846"/>
      <c r="AS87" s="846"/>
      <c r="AT87" s="846"/>
      <c r="AU87" s="846"/>
      <c r="AV87" s="846"/>
      <c r="AW87" s="846"/>
      <c r="AX87" s="846"/>
      <c r="AY87" s="846"/>
      <c r="AZ87" s="846"/>
      <c r="BA87" s="846"/>
      <c r="BB87" s="846"/>
      <c r="BC87" s="64"/>
      <c r="BD87" s="64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3:54" s="23" customFormat="1" ht="30.75" customHeight="1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845" t="s">
        <v>99</v>
      </c>
      <c r="W88" s="845"/>
      <c r="X88" s="845"/>
      <c r="Y88" s="845"/>
      <c r="Z88" s="30"/>
      <c r="AA88" s="30"/>
      <c r="AB88" s="30"/>
      <c r="AC88" s="31"/>
      <c r="AD88" s="31"/>
      <c r="AE88" s="31"/>
      <c r="AF88" s="31"/>
      <c r="AG88" s="31"/>
      <c r="AH88" s="846" t="s">
        <v>99</v>
      </c>
      <c r="AI88" s="846"/>
      <c r="AJ88" s="846"/>
      <c r="AK88" s="846"/>
      <c r="AL88" s="846"/>
      <c r="AM88" s="846"/>
      <c r="AN88" s="846"/>
      <c r="AO88" s="846"/>
      <c r="AP88" s="846"/>
      <c r="AQ88" s="846"/>
      <c r="AR88" s="846"/>
      <c r="AS88" s="846"/>
      <c r="AT88" s="846"/>
      <c r="AU88" s="846"/>
      <c r="AV88" s="846"/>
      <c r="AW88" s="846"/>
      <c r="AX88" s="846"/>
      <c r="AY88" s="846"/>
      <c r="AZ88" s="846"/>
      <c r="BA88" s="846"/>
      <c r="BB88" s="846"/>
    </row>
    <row r="89" spans="3:54" s="23" customFormat="1" ht="30.75" customHeight="1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116"/>
      <c r="W89" s="116"/>
      <c r="X89" s="116"/>
      <c r="Y89" s="116"/>
      <c r="Z89" s="30"/>
      <c r="AA89" s="30"/>
      <c r="AB89" s="30"/>
      <c r="AC89" s="31"/>
      <c r="AD89" s="31"/>
      <c r="AE89" s="31"/>
      <c r="AF89" s="31"/>
      <c r="AG89" s="31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</row>
    <row r="90" spans="3:54" s="23" customFormat="1" ht="33.75" customHeight="1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Z90" s="30"/>
      <c r="AA90" s="30"/>
      <c r="AB90" s="30"/>
      <c r="AC90" s="31"/>
      <c r="AD90" s="31"/>
      <c r="AE90" s="31"/>
      <c r="AF90" s="31"/>
      <c r="AG90" s="31"/>
      <c r="AH90" s="63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</row>
    <row r="91" spans="22:57" s="23" customFormat="1" ht="24.75" customHeight="1">
      <c r="V91" s="69"/>
      <c r="W91" s="36"/>
      <c r="X91" s="36"/>
      <c r="Y91" s="36"/>
      <c r="Z91" s="36"/>
      <c r="AA91" s="71"/>
      <c r="AB91" s="72"/>
      <c r="AC91" s="73"/>
      <c r="AD91" s="74"/>
      <c r="AE91" s="74"/>
      <c r="AF91" s="74"/>
      <c r="AG91" s="74"/>
      <c r="AH91" s="74"/>
      <c r="AI91" s="67"/>
      <c r="AJ91" s="67"/>
      <c r="AK91" s="67"/>
      <c r="AL91" s="64"/>
      <c r="AM91" s="64"/>
      <c r="AN91" s="64"/>
      <c r="AO91" s="67"/>
      <c r="AP91" s="75"/>
      <c r="AQ91" s="76"/>
      <c r="AR91" s="75"/>
      <c r="AS91" s="76"/>
      <c r="AT91" s="33"/>
      <c r="AU91" s="77"/>
      <c r="AV91" s="78"/>
      <c r="AW91" s="78"/>
      <c r="AX91" s="78"/>
      <c r="AY91" s="78"/>
      <c r="AZ91" s="78"/>
      <c r="BA91" s="78"/>
      <c r="BB91" s="78"/>
      <c r="BC91" s="78"/>
      <c r="BD91" s="78"/>
      <c r="BE91" s="78"/>
    </row>
    <row r="92" spans="22:54" s="23" customFormat="1" ht="36.75" customHeight="1">
      <c r="V92" s="69"/>
      <c r="W92" s="110" t="s">
        <v>69</v>
      </c>
      <c r="X92" s="79"/>
      <c r="Y92" s="158"/>
      <c r="Z92" s="159"/>
      <c r="AA92" s="159"/>
      <c r="AB92" s="160" t="s">
        <v>270</v>
      </c>
      <c r="AC92" s="164"/>
      <c r="AD92" s="160"/>
      <c r="AE92" s="162" t="s">
        <v>70</v>
      </c>
      <c r="AF92" s="165"/>
      <c r="AG92" s="80"/>
      <c r="AH92" s="851" t="s">
        <v>138</v>
      </c>
      <c r="AI92" s="851"/>
      <c r="AJ92" s="851"/>
      <c r="AK92" s="851"/>
      <c r="AL92" s="851"/>
      <c r="AM92" s="851"/>
      <c r="AN92" s="851"/>
      <c r="AO92" s="851"/>
      <c r="AP92" s="851"/>
      <c r="AQ92" s="851"/>
      <c r="AR92" s="851"/>
      <c r="AS92" s="851"/>
      <c r="AT92" s="851"/>
      <c r="AU92" s="851"/>
      <c r="AV92" s="160" t="s">
        <v>272</v>
      </c>
      <c r="AW92" s="160"/>
      <c r="AX92" s="160"/>
      <c r="AY92" s="161"/>
      <c r="AZ92" s="160"/>
      <c r="BA92" s="162" t="s">
        <v>70</v>
      </c>
      <c r="BB92" s="163"/>
    </row>
    <row r="93" spans="3:53" s="78" customFormat="1" ht="38.25" customHeight="1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82"/>
      <c r="X93" s="79"/>
      <c r="Y93" s="83"/>
      <c r="Z93" s="84" t="s">
        <v>71</v>
      </c>
      <c r="AB93" s="85"/>
      <c r="AC93" s="86" t="s">
        <v>72</v>
      </c>
      <c r="AD93" s="87"/>
      <c r="AE93" s="87"/>
      <c r="AF93" s="87"/>
      <c r="AG93" s="87"/>
      <c r="AH93" s="851"/>
      <c r="AI93" s="851"/>
      <c r="AJ93" s="851"/>
      <c r="AK93" s="851"/>
      <c r="AL93" s="851"/>
      <c r="AM93" s="851"/>
      <c r="AN93" s="851"/>
      <c r="AO93" s="851"/>
      <c r="AP93" s="851"/>
      <c r="AQ93" s="851"/>
      <c r="AR93" s="851"/>
      <c r="AS93" s="851"/>
      <c r="AT93" s="851"/>
      <c r="AU93" s="851"/>
      <c r="AV93" s="85"/>
      <c r="AX93" s="86" t="s">
        <v>72</v>
      </c>
      <c r="AY93" s="87"/>
      <c r="AZ93" s="87"/>
      <c r="BA93" s="87"/>
    </row>
    <row r="94" spans="3:53" s="23" customFormat="1" ht="24.75" customHeight="1">
      <c r="C94" s="183"/>
      <c r="V94" s="89"/>
      <c r="W94" s="90"/>
      <c r="X94" s="91"/>
      <c r="Y94" s="92"/>
      <c r="Z94" s="92"/>
      <c r="AA94" s="92"/>
      <c r="AB94" s="83"/>
      <c r="AC94" s="83"/>
      <c r="AD94" s="83"/>
      <c r="AE94" s="83"/>
      <c r="AF94" s="85"/>
      <c r="AG94" s="93"/>
      <c r="AI94" s="67"/>
      <c r="AJ94" s="67"/>
      <c r="AK94" s="67"/>
      <c r="AL94" s="67"/>
      <c r="AM94" s="67"/>
      <c r="AN94" s="67"/>
      <c r="AO94" s="67"/>
      <c r="AP94" s="90"/>
      <c r="AQ94" s="90"/>
      <c r="AR94" s="90"/>
      <c r="AT94" s="90"/>
      <c r="AU94" s="90"/>
      <c r="AV94" s="94"/>
      <c r="AW94" s="94"/>
      <c r="AX94" s="95"/>
      <c r="AY94" s="94"/>
      <c r="AZ94" s="94"/>
      <c r="BA94" s="81"/>
    </row>
    <row r="95" spans="22:53" s="23" customFormat="1" ht="24.75" customHeight="1">
      <c r="V95" s="69"/>
      <c r="W95" s="82"/>
      <c r="X95" s="79"/>
      <c r="Y95" s="96"/>
      <c r="Z95" s="83"/>
      <c r="AA95" s="83"/>
      <c r="AB95" s="80"/>
      <c r="AC95" s="97"/>
      <c r="AD95" s="93"/>
      <c r="AE95" s="80"/>
      <c r="AF95" s="81"/>
      <c r="AG95" s="80"/>
      <c r="AI95" s="67"/>
      <c r="AJ95" s="67"/>
      <c r="AK95" s="67"/>
      <c r="AL95" s="64"/>
      <c r="AM95" s="64"/>
      <c r="AN95" s="64"/>
      <c r="AO95" s="67"/>
      <c r="AP95" s="98"/>
      <c r="AQ95" s="79"/>
      <c r="AR95" s="79"/>
      <c r="AS95" s="90"/>
      <c r="AT95" s="90"/>
      <c r="AU95" s="83"/>
      <c r="AV95" s="80"/>
      <c r="AW95" s="93"/>
      <c r="AX95" s="93"/>
      <c r="AY95" s="81"/>
      <c r="AZ95" s="93"/>
      <c r="BA95" s="80"/>
    </row>
    <row r="96" spans="3:53" s="228" customFormat="1" ht="39.75" customHeight="1">
      <c r="C96" s="847" t="s">
        <v>88</v>
      </c>
      <c r="D96" s="847"/>
      <c r="E96" s="847"/>
      <c r="F96" s="847"/>
      <c r="G96" s="847"/>
      <c r="H96" s="847"/>
      <c r="I96" s="847"/>
      <c r="J96" s="847"/>
      <c r="K96" s="847"/>
      <c r="L96" s="847"/>
      <c r="M96" s="847"/>
      <c r="N96" s="847"/>
      <c r="O96" s="847"/>
      <c r="P96" s="847"/>
      <c r="Q96" s="847"/>
      <c r="R96" s="847"/>
      <c r="S96" s="847"/>
      <c r="T96" s="847"/>
      <c r="U96" s="847"/>
      <c r="V96" s="847"/>
      <c r="W96" s="847"/>
      <c r="X96" s="847"/>
      <c r="Y96" s="847"/>
      <c r="Z96" s="847"/>
      <c r="AA96" s="847"/>
      <c r="AB96" s="230"/>
      <c r="AC96" s="231"/>
      <c r="AD96" s="231"/>
      <c r="AF96" s="231"/>
      <c r="AG96" s="231"/>
      <c r="AI96" s="232"/>
      <c r="AJ96" s="232"/>
      <c r="AK96" s="232"/>
      <c r="AL96" s="232"/>
      <c r="AM96" s="232"/>
      <c r="AN96" s="232"/>
      <c r="AO96" s="232"/>
      <c r="AP96" s="231"/>
      <c r="AQ96" s="233"/>
      <c r="AR96" s="231"/>
      <c r="AT96" s="229"/>
      <c r="AV96" s="230"/>
      <c r="AX96" s="231"/>
      <c r="AY96" s="231"/>
      <c r="AZ96" s="231"/>
      <c r="BA96" s="231"/>
    </row>
    <row r="97" spans="23:54" s="23" customFormat="1" ht="14.25" customHeight="1">
      <c r="W97" s="64"/>
      <c r="X97" s="64"/>
      <c r="Y97" s="64"/>
      <c r="Z97" s="99"/>
      <c r="AA97" s="99"/>
      <c r="AB97" s="99"/>
      <c r="AC97" s="99"/>
      <c r="AD97" s="99"/>
      <c r="AE97" s="99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64"/>
      <c r="AU97" s="64"/>
      <c r="AV97" s="64"/>
      <c r="AW97" s="64"/>
      <c r="AX97" s="64"/>
      <c r="AY97" s="64"/>
      <c r="AZ97" s="64"/>
      <c r="BA97" s="64"/>
      <c r="BB97" s="64"/>
    </row>
    <row r="98" spans="22:54" s="23" customFormat="1" ht="18" customHeight="1">
      <c r="V98" s="101"/>
      <c r="W98" s="22"/>
      <c r="X98" s="102"/>
      <c r="Y98" s="61"/>
      <c r="Z98" s="99"/>
      <c r="AA98" s="99"/>
      <c r="AB98" s="99"/>
      <c r="AC98" s="99"/>
      <c r="AD98" s="99"/>
      <c r="AE98" s="99"/>
      <c r="AF98" s="67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64"/>
      <c r="AU98" s="7"/>
      <c r="AV98" s="7"/>
      <c r="AW98" s="7"/>
      <c r="AX98" s="7"/>
      <c r="AY98" s="7"/>
      <c r="AZ98" s="7"/>
      <c r="BA98" s="64"/>
      <c r="BB98" s="64"/>
    </row>
    <row r="99" spans="22:52" s="23" customFormat="1" ht="14.25" customHeight="1">
      <c r="V99" s="69"/>
      <c r="Z99" s="103"/>
      <c r="AA99" s="103"/>
      <c r="AB99" s="70"/>
      <c r="AC99" s="103"/>
      <c r="AD99" s="103"/>
      <c r="AE99" s="103"/>
      <c r="AG99" s="70"/>
      <c r="AH99" s="70"/>
      <c r="AI99" s="103"/>
      <c r="AJ99" s="103"/>
      <c r="AK99" s="103"/>
      <c r="AO99" s="103"/>
      <c r="AP99" s="103"/>
      <c r="AT99" s="1"/>
      <c r="AU99" s="1"/>
      <c r="AV99" s="1"/>
      <c r="AW99" s="1"/>
      <c r="AX99" s="1"/>
      <c r="AY99" s="1"/>
      <c r="AZ99" s="1"/>
    </row>
    <row r="100" spans="22:31" ht="12.75" customHeight="1">
      <c r="V100" s="1"/>
      <c r="W100" s="104"/>
      <c r="X100" s="1"/>
      <c r="Y100" s="104"/>
      <c r="Z100" s="1"/>
      <c r="AA100" s="1"/>
      <c r="AB100" s="1"/>
      <c r="AC100" s="1"/>
      <c r="AD100" s="1"/>
      <c r="AE100" s="1"/>
    </row>
  </sheetData>
  <sheetProtection/>
  <mergeCells count="210">
    <mergeCell ref="U43:W43"/>
    <mergeCell ref="U44:W44"/>
    <mergeCell ref="AI15:AJ16"/>
    <mergeCell ref="AH11:AO13"/>
    <mergeCell ref="X42:AD42"/>
    <mergeCell ref="X43:AD43"/>
    <mergeCell ref="X44:AD44"/>
    <mergeCell ref="X49:AD49"/>
    <mergeCell ref="C47:AE47"/>
    <mergeCell ref="U46:W46"/>
    <mergeCell ref="X46:AE46"/>
    <mergeCell ref="U42:W42"/>
    <mergeCell ref="BA5:BD5"/>
    <mergeCell ref="BA6:BD6"/>
    <mergeCell ref="X6:AC6"/>
    <mergeCell ref="Y5:AT5"/>
    <mergeCell ref="AH92:AU93"/>
    <mergeCell ref="X7:AD7"/>
    <mergeCell ref="AE7:AP7"/>
    <mergeCell ref="BA7:BE7"/>
    <mergeCell ref="AY13:BF13"/>
    <mergeCell ref="AH14:AH17"/>
    <mergeCell ref="C11:C17"/>
    <mergeCell ref="U11:W17"/>
    <mergeCell ref="X11:AE17"/>
    <mergeCell ref="AF11:AG13"/>
    <mergeCell ref="AF14:AF17"/>
    <mergeCell ref="AG14:AG17"/>
    <mergeCell ref="U8:W8"/>
    <mergeCell ref="X8:AD8"/>
    <mergeCell ref="AE8:AT8"/>
    <mergeCell ref="X9:AA9"/>
    <mergeCell ref="C1:BB1"/>
    <mergeCell ref="C2:BB2"/>
    <mergeCell ref="C3:BB3"/>
    <mergeCell ref="U4:V4"/>
    <mergeCell ref="Y4:AI4"/>
    <mergeCell ref="U5:W5"/>
    <mergeCell ref="AK15:AL16"/>
    <mergeCell ref="AM15:AN16"/>
    <mergeCell ref="AO15:AO17"/>
    <mergeCell ref="AY15:BB15"/>
    <mergeCell ref="BC15:BF15"/>
    <mergeCell ref="AR14:AR17"/>
    <mergeCell ref="AS14:AS17"/>
    <mergeCell ref="AT14:AT17"/>
    <mergeCell ref="AU14:AU17"/>
    <mergeCell ref="AI14:AO14"/>
    <mergeCell ref="AW14:AW17"/>
    <mergeCell ref="AP11:AP17"/>
    <mergeCell ref="AQ11:AX13"/>
    <mergeCell ref="AY11:BF11"/>
    <mergeCell ref="AY12:BF12"/>
    <mergeCell ref="BC14:BF14"/>
    <mergeCell ref="AQ14:AQ17"/>
    <mergeCell ref="BL15:BL17"/>
    <mergeCell ref="AY16:AY17"/>
    <mergeCell ref="AZ16:BB16"/>
    <mergeCell ref="BC16:BC17"/>
    <mergeCell ref="BD16:BF16"/>
    <mergeCell ref="U18:W18"/>
    <mergeCell ref="X18:AE18"/>
    <mergeCell ref="AX14:AX17"/>
    <mergeCell ref="AY14:BB14"/>
    <mergeCell ref="AV14:AV17"/>
    <mergeCell ref="C23:AE23"/>
    <mergeCell ref="C19:BF19"/>
    <mergeCell ref="BJ19:BJ21"/>
    <mergeCell ref="C20:BF20"/>
    <mergeCell ref="U21:W21"/>
    <mergeCell ref="X21:AE21"/>
    <mergeCell ref="U22:W22"/>
    <mergeCell ref="X22:AE22"/>
    <mergeCell ref="C24:BF24"/>
    <mergeCell ref="U25:W25"/>
    <mergeCell ref="X25:AE25"/>
    <mergeCell ref="C28:AE28"/>
    <mergeCell ref="X26:AD26"/>
    <mergeCell ref="X27:AD27"/>
    <mergeCell ref="X36:AE36"/>
    <mergeCell ref="U30:W30"/>
    <mergeCell ref="X30:AE30"/>
    <mergeCell ref="C31:AE31"/>
    <mergeCell ref="C32:BF32"/>
    <mergeCell ref="C29:BF29"/>
    <mergeCell ref="C39:BF39"/>
    <mergeCell ref="C40:BF40"/>
    <mergeCell ref="U41:W41"/>
    <mergeCell ref="X41:AE41"/>
    <mergeCell ref="U33:W33"/>
    <mergeCell ref="X33:AE33"/>
    <mergeCell ref="C37:AE37"/>
    <mergeCell ref="C38:AE38"/>
    <mergeCell ref="X34:AD34"/>
    <mergeCell ref="X35:AD35"/>
    <mergeCell ref="U54:W54"/>
    <mergeCell ref="X54:AE54"/>
    <mergeCell ref="U50:W50"/>
    <mergeCell ref="U51:W51"/>
    <mergeCell ref="U52:W52"/>
    <mergeCell ref="X50:AD50"/>
    <mergeCell ref="X51:AD51"/>
    <mergeCell ref="X53:AD53"/>
    <mergeCell ref="C56:AE56"/>
    <mergeCell ref="C57:AE57"/>
    <mergeCell ref="C58:C65"/>
    <mergeCell ref="V58:W58"/>
    <mergeCell ref="AC58:AE65"/>
    <mergeCell ref="U62:V62"/>
    <mergeCell ref="U65:W65"/>
    <mergeCell ref="V61:W61"/>
    <mergeCell ref="AF61:AP61"/>
    <mergeCell ref="AF62:AP62"/>
    <mergeCell ref="U63:V63"/>
    <mergeCell ref="AF58:AP58"/>
    <mergeCell ref="V59:W59"/>
    <mergeCell ref="AF59:AP59"/>
    <mergeCell ref="V60:W60"/>
    <mergeCell ref="AF60:AP60"/>
    <mergeCell ref="AF63:AP63"/>
    <mergeCell ref="U68:V68"/>
    <mergeCell ref="X68:Y68"/>
    <mergeCell ref="Z68:AA68"/>
    <mergeCell ref="AD68:AT68"/>
    <mergeCell ref="AF64:AP64"/>
    <mergeCell ref="C67:AA67"/>
    <mergeCell ref="AC67:AZ67"/>
    <mergeCell ref="AF65:AP65"/>
    <mergeCell ref="AU68:AZ68"/>
    <mergeCell ref="AU69:AZ69"/>
    <mergeCell ref="U70:V70"/>
    <mergeCell ref="X70:Y70"/>
    <mergeCell ref="Z70:AA70"/>
    <mergeCell ref="AD70:AT70"/>
    <mergeCell ref="AU70:AZ70"/>
    <mergeCell ref="U69:V69"/>
    <mergeCell ref="X69:Y69"/>
    <mergeCell ref="Z69:AA69"/>
    <mergeCell ref="AX74:AY75"/>
    <mergeCell ref="AZ74:BA75"/>
    <mergeCell ref="BB74:BB75"/>
    <mergeCell ref="AD69:AT69"/>
    <mergeCell ref="U72:BD72"/>
    <mergeCell ref="C74:U76"/>
    <mergeCell ref="V74:V76"/>
    <mergeCell ref="W74:Y76"/>
    <mergeCell ref="Z74:AA75"/>
    <mergeCell ref="AB74:AC75"/>
    <mergeCell ref="AR74:AW76"/>
    <mergeCell ref="AF74:AI76"/>
    <mergeCell ref="AL74:AO76"/>
    <mergeCell ref="AP74:AQ76"/>
    <mergeCell ref="W77:Y77"/>
    <mergeCell ref="AF77:AI81"/>
    <mergeCell ref="W81:Y81"/>
    <mergeCell ref="W78:Y78"/>
    <mergeCell ref="V80:V81"/>
    <mergeCell ref="W80:Y80"/>
    <mergeCell ref="C77:U79"/>
    <mergeCell ref="V77:V79"/>
    <mergeCell ref="AR78:AW78"/>
    <mergeCell ref="W79:Y79"/>
    <mergeCell ref="AP80:AQ80"/>
    <mergeCell ref="AL77:AO81"/>
    <mergeCell ref="AP77:AQ77"/>
    <mergeCell ref="AP79:AQ79"/>
    <mergeCell ref="AP81:AQ81"/>
    <mergeCell ref="AP78:AQ78"/>
    <mergeCell ref="AR77:AW77"/>
    <mergeCell ref="AL82:AO83"/>
    <mergeCell ref="AP82:AQ82"/>
    <mergeCell ref="AF84:AI85"/>
    <mergeCell ref="AL84:AO85"/>
    <mergeCell ref="AP84:AQ84"/>
    <mergeCell ref="AR79:AW79"/>
    <mergeCell ref="AR84:AW84"/>
    <mergeCell ref="AR81:AW81"/>
    <mergeCell ref="AR80:AW80"/>
    <mergeCell ref="U26:W26"/>
    <mergeCell ref="U27:W27"/>
    <mergeCell ref="U34:W34"/>
    <mergeCell ref="V88:Y88"/>
    <mergeCell ref="C85:U85"/>
    <mergeCell ref="W85:Y85"/>
    <mergeCell ref="W84:Y84"/>
    <mergeCell ref="C82:U84"/>
    <mergeCell ref="V82:V84"/>
    <mergeCell ref="C80:U81"/>
    <mergeCell ref="W83:Y83"/>
    <mergeCell ref="AP83:AQ83"/>
    <mergeCell ref="AR83:AW83"/>
    <mergeCell ref="W82:Y82"/>
    <mergeCell ref="AF82:AI83"/>
    <mergeCell ref="C96:AA96"/>
    <mergeCell ref="AH88:BB88"/>
    <mergeCell ref="Y86:AA86"/>
    <mergeCell ref="AV86:AX86"/>
    <mergeCell ref="AY86:BA86"/>
    <mergeCell ref="AH87:BB87"/>
    <mergeCell ref="AZ8:BF8"/>
    <mergeCell ref="C55:AE55"/>
    <mergeCell ref="AP85:AQ85"/>
    <mergeCell ref="AR85:AW85"/>
    <mergeCell ref="AR82:AW82"/>
    <mergeCell ref="U45:W45"/>
    <mergeCell ref="X45:AD45"/>
    <mergeCell ref="U53:W53"/>
    <mergeCell ref="X52:AD52"/>
    <mergeCell ref="U48:BF48"/>
    <mergeCell ref="U49:W4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view="pageBreakPreview" zoomScale="30" zoomScaleNormal="27" zoomScaleSheetLayoutView="30" zoomScalePageLayoutView="0" workbookViewId="0" topLeftCell="A34">
      <selection activeCell="BC62" sqref="BC62"/>
    </sheetView>
  </sheetViews>
  <sheetFormatPr defaultColWidth="10.125" defaultRowHeight="12.75"/>
  <cols>
    <col min="1" max="1" width="25.625" style="1" customWidth="1"/>
    <col min="2" max="2" width="13.1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9.00390625" style="6" customWidth="1"/>
    <col min="32" max="32" width="18.00390625" style="6" customWidth="1"/>
    <col min="33" max="33" width="13.875" style="6" customWidth="1"/>
    <col min="34" max="34" width="12.875" style="6" customWidth="1"/>
    <col min="35" max="35" width="10.75390625" style="6" customWidth="1"/>
    <col min="36" max="36" width="12.125" style="6" customWidth="1"/>
    <col min="37" max="37" width="12.75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6.125" style="1" customWidth="1"/>
    <col min="44" max="49" width="10.75390625" style="1" customWidth="1"/>
    <col min="50" max="50" width="15.375" style="1" customWidth="1"/>
    <col min="51" max="51" width="11.875" style="1" customWidth="1"/>
    <col min="52" max="52" width="10.75390625" style="1" customWidth="1"/>
    <col min="53" max="53" width="16.625" style="1" customWidth="1"/>
    <col min="54" max="54" width="17.00390625" style="1" customWidth="1"/>
    <col min="55" max="55" width="13.375" style="1" customWidth="1"/>
    <col min="56" max="56" width="14.375" style="1" customWidth="1"/>
    <col min="57" max="57" width="16.37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75" customHeight="1">
      <c r="B1" s="1188" t="s">
        <v>118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</row>
    <row r="2" spans="2:53" ht="12.75" customHeight="1"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</row>
    <row r="3" spans="2:53" ht="68.25" customHeight="1">
      <c r="B3" s="1190" t="s">
        <v>337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</row>
    <row r="4" spans="2:53" ht="48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191" t="s">
        <v>87</v>
      </c>
      <c r="U4" s="1191"/>
      <c r="V4" s="182"/>
      <c r="W4" s="182"/>
      <c r="X4" s="1192" t="s">
        <v>182</v>
      </c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192"/>
      <c r="AQ4" s="1192"/>
      <c r="AR4" s="1192"/>
      <c r="AS4" s="1192"/>
      <c r="AT4" s="182"/>
      <c r="AU4" s="182"/>
      <c r="AV4" s="182"/>
      <c r="AW4" s="182"/>
      <c r="AX4" s="182"/>
      <c r="AY4" s="182"/>
      <c r="AZ4" s="182"/>
      <c r="BA4" s="182"/>
    </row>
    <row r="5" spans="20:56" ht="57.75" customHeight="1">
      <c r="T5" s="1193" t="s">
        <v>123</v>
      </c>
      <c r="U5" s="1193"/>
      <c r="V5" s="1193"/>
      <c r="W5" s="1180" t="s">
        <v>338</v>
      </c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80"/>
      <c r="AP5" s="1180"/>
      <c r="AQ5" s="1180"/>
      <c r="AR5" s="1180"/>
      <c r="AS5" s="1180"/>
      <c r="AT5" s="156"/>
      <c r="AU5" s="169" t="s">
        <v>1</v>
      </c>
      <c r="AV5" s="100"/>
      <c r="AW5" s="179"/>
      <c r="AX5" s="179"/>
      <c r="AY5" s="179"/>
      <c r="AZ5" s="1194" t="s">
        <v>168</v>
      </c>
      <c r="BA5" s="1194"/>
      <c r="BB5" s="1194"/>
      <c r="BC5" s="1194"/>
      <c r="BD5" s="14"/>
    </row>
    <row r="6" spans="23:56" ht="43.5" customHeight="1">
      <c r="W6" s="1195" t="s">
        <v>343</v>
      </c>
      <c r="X6" s="1195"/>
      <c r="Y6" s="1195"/>
      <c r="Z6" s="1195"/>
      <c r="AA6" s="1195"/>
      <c r="AB6" s="1195"/>
      <c r="AC6" s="166" t="s">
        <v>2</v>
      </c>
      <c r="AD6" s="1305" t="s">
        <v>344</v>
      </c>
      <c r="AE6" s="1305"/>
      <c r="AF6" s="1305"/>
      <c r="AG6" s="1305"/>
      <c r="AH6" s="1305"/>
      <c r="AI6" s="1305"/>
      <c r="AJ6" s="1305"/>
      <c r="AK6" s="1305"/>
      <c r="AL6" s="1305"/>
      <c r="AM6" s="1305"/>
      <c r="AN6" s="1305"/>
      <c r="AO6" s="1305"/>
      <c r="AP6" s="1305"/>
      <c r="AQ6" s="1305"/>
      <c r="AR6" s="1305"/>
      <c r="AS6" s="1305"/>
      <c r="AT6" s="112"/>
      <c r="AU6" s="234" t="s">
        <v>3</v>
      </c>
      <c r="AV6" s="235"/>
      <c r="AW6" s="235"/>
      <c r="AX6" s="235"/>
      <c r="AY6" s="179"/>
      <c r="AZ6" s="1179" t="s">
        <v>4</v>
      </c>
      <c r="BA6" s="1179"/>
      <c r="BB6" s="1179"/>
      <c r="BC6" s="1179"/>
      <c r="BD6" s="14"/>
    </row>
    <row r="7" spans="1:56" ht="44.25" customHeight="1">
      <c r="A7" s="1181" t="s">
        <v>116</v>
      </c>
      <c r="B7" s="1181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306" t="s">
        <v>345</v>
      </c>
      <c r="X7" s="1306"/>
      <c r="Y7" s="1306"/>
      <c r="Z7" s="1306"/>
      <c r="AA7" s="1306"/>
      <c r="AB7" s="1306"/>
      <c r="AC7" s="1306"/>
      <c r="AD7" s="1183" t="s">
        <v>346</v>
      </c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72"/>
      <c r="AQ7" s="741"/>
      <c r="AR7" s="742"/>
      <c r="AS7" s="743"/>
      <c r="AT7" s="112"/>
      <c r="AU7" s="176" t="s">
        <v>5</v>
      </c>
      <c r="AV7" s="179"/>
      <c r="AW7" s="179"/>
      <c r="AX7" s="179"/>
      <c r="AY7" s="179"/>
      <c r="AZ7" s="1184" t="s">
        <v>93</v>
      </c>
      <c r="BA7" s="1184"/>
      <c r="BB7" s="1184"/>
      <c r="BC7" s="1184"/>
      <c r="BD7" s="1184"/>
    </row>
    <row r="8" spans="1:56" ht="44.25" customHeight="1">
      <c r="A8" s="738"/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1306"/>
      <c r="X8" s="1306"/>
      <c r="Y8" s="1306"/>
      <c r="Z8" s="1306"/>
      <c r="AA8" s="1306"/>
      <c r="AB8" s="1306"/>
      <c r="AC8" s="1306"/>
      <c r="AD8" s="270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5"/>
      <c r="AQ8" s="168"/>
      <c r="AR8" s="176"/>
      <c r="AS8" s="170"/>
      <c r="AT8" s="112"/>
      <c r="AU8" s="176"/>
      <c r="AV8" s="179"/>
      <c r="AW8" s="179"/>
      <c r="AX8" s="179"/>
      <c r="AY8" s="179"/>
      <c r="AZ8" s="273"/>
      <c r="BA8" s="273"/>
      <c r="BB8" s="273"/>
      <c r="BC8" s="273"/>
      <c r="BD8" s="273"/>
    </row>
    <row r="9" spans="20:59" ht="48" customHeight="1">
      <c r="T9" s="1174" t="s">
        <v>115</v>
      </c>
      <c r="U9" s="1174"/>
      <c r="V9" s="1174"/>
      <c r="W9" s="1175" t="s">
        <v>100</v>
      </c>
      <c r="X9" s="1175"/>
      <c r="Y9" s="1175"/>
      <c r="Z9" s="1175"/>
      <c r="AA9" s="1175"/>
      <c r="AB9" s="1175"/>
      <c r="AC9" s="1175"/>
      <c r="AD9" s="1176" t="s">
        <v>119</v>
      </c>
      <c r="AE9" s="1333"/>
      <c r="AF9" s="1333"/>
      <c r="AG9" s="1333"/>
      <c r="AH9" s="1333"/>
      <c r="AI9" s="1333"/>
      <c r="AJ9" s="1333"/>
      <c r="AK9" s="1333"/>
      <c r="AL9" s="1333"/>
      <c r="AM9" s="1333"/>
      <c r="AN9" s="1333"/>
      <c r="AO9" s="1333"/>
      <c r="AP9" s="1333"/>
      <c r="AQ9" s="1333"/>
      <c r="AR9" s="1333"/>
      <c r="AS9" s="1333"/>
      <c r="AT9" s="112"/>
      <c r="AU9" s="176" t="s">
        <v>6</v>
      </c>
      <c r="AV9" s="170"/>
      <c r="AW9" s="170"/>
      <c r="AX9" s="1177" t="s">
        <v>250</v>
      </c>
      <c r="AY9" s="1177"/>
      <c r="AZ9" s="1177"/>
      <c r="BA9" s="1177"/>
      <c r="BB9" s="1177"/>
      <c r="BC9" s="1177"/>
      <c r="BD9" s="1177"/>
      <c r="BE9" s="705"/>
      <c r="BF9" s="705"/>
      <c r="BG9" s="705"/>
    </row>
    <row r="10" spans="21:59" ht="48" customHeight="1">
      <c r="U10" s="9"/>
      <c r="V10" s="9"/>
      <c r="W10" s="1158" t="s">
        <v>7</v>
      </c>
      <c r="X10" s="1158"/>
      <c r="Y10" s="1158"/>
      <c r="Z10" s="1158"/>
      <c r="AA10" s="8"/>
      <c r="AB10" s="8"/>
      <c r="AC10" s="166" t="s">
        <v>2</v>
      </c>
      <c r="AD10" s="171"/>
      <c r="AE10" s="746" t="s">
        <v>167</v>
      </c>
      <c r="AF10" s="746"/>
      <c r="AG10" s="746"/>
      <c r="AH10" s="746"/>
      <c r="AI10" s="175"/>
      <c r="AJ10" s="175"/>
      <c r="AK10" s="175"/>
      <c r="AL10" s="175"/>
      <c r="AM10" s="175"/>
      <c r="AN10" s="175"/>
      <c r="AO10" s="175"/>
      <c r="AP10" s="175"/>
      <c r="AQ10" s="173"/>
      <c r="AR10" s="177"/>
      <c r="AS10" s="178"/>
      <c r="AT10" s="10"/>
      <c r="AU10" s="180"/>
      <c r="AV10" s="168"/>
      <c r="AW10" s="168"/>
      <c r="AX10" s="1177"/>
      <c r="AY10" s="1177"/>
      <c r="AZ10" s="1177"/>
      <c r="BA10" s="1177"/>
      <c r="BB10" s="1177"/>
      <c r="BC10" s="1177"/>
      <c r="BD10" s="1177"/>
      <c r="BE10" s="705"/>
      <c r="BF10" s="705"/>
      <c r="BG10" s="705"/>
    </row>
    <row r="11" spans="21:41" ht="18" customHeight="1" thickBot="1">
      <c r="U11" s="9"/>
      <c r="V11" s="9"/>
      <c r="W11" s="11"/>
      <c r="AA11" s="12"/>
      <c r="AB11" s="6"/>
      <c r="AC11" s="6"/>
      <c r="AK11" s="1"/>
      <c r="AL11" s="1"/>
      <c r="AM11" s="1"/>
      <c r="AN11" s="1"/>
      <c r="AO11" s="1"/>
    </row>
    <row r="12" spans="2:58" s="14" customFormat="1" ht="119.25" customHeight="1" thickBot="1" thickTop="1">
      <c r="B12" s="1159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162" t="s">
        <v>9</v>
      </c>
      <c r="U12" s="1163"/>
      <c r="V12" s="1164"/>
      <c r="W12" s="1168" t="s">
        <v>10</v>
      </c>
      <c r="X12" s="1169"/>
      <c r="Y12" s="1169"/>
      <c r="Z12" s="1169"/>
      <c r="AA12" s="1169"/>
      <c r="AB12" s="1169"/>
      <c r="AC12" s="1169"/>
      <c r="AD12" s="1170"/>
      <c r="AE12" s="1138" t="s">
        <v>11</v>
      </c>
      <c r="AF12" s="1139"/>
      <c r="AG12" s="1144" t="s">
        <v>12</v>
      </c>
      <c r="AH12" s="1145"/>
      <c r="AI12" s="1145"/>
      <c r="AJ12" s="1145"/>
      <c r="AK12" s="1145"/>
      <c r="AL12" s="1145"/>
      <c r="AM12" s="1145"/>
      <c r="AN12" s="1145"/>
      <c r="AO12" s="1150" t="s">
        <v>13</v>
      </c>
      <c r="AP12" s="1152" t="s">
        <v>14</v>
      </c>
      <c r="AQ12" s="1152"/>
      <c r="AR12" s="1152"/>
      <c r="AS12" s="1152"/>
      <c r="AT12" s="1152"/>
      <c r="AU12" s="1152"/>
      <c r="AV12" s="1152"/>
      <c r="AW12" s="1152"/>
      <c r="AX12" s="1120" t="s">
        <v>122</v>
      </c>
      <c r="AY12" s="1121"/>
      <c r="AZ12" s="1121"/>
      <c r="BA12" s="1121"/>
      <c r="BB12" s="1121"/>
      <c r="BC12" s="1121"/>
      <c r="BD12" s="1121"/>
      <c r="BE12" s="1122"/>
      <c r="BF12" s="272"/>
    </row>
    <row r="13" spans="2:58" s="14" customFormat="1" ht="33" customHeight="1">
      <c r="B13" s="116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165"/>
      <c r="U13" s="1166"/>
      <c r="V13" s="1167"/>
      <c r="W13" s="1171"/>
      <c r="X13" s="1172"/>
      <c r="Y13" s="1172"/>
      <c r="Z13" s="1172"/>
      <c r="AA13" s="1172"/>
      <c r="AB13" s="1172"/>
      <c r="AC13" s="1172"/>
      <c r="AD13" s="1173"/>
      <c r="AE13" s="1140"/>
      <c r="AF13" s="1141"/>
      <c r="AG13" s="1146"/>
      <c r="AH13" s="1147"/>
      <c r="AI13" s="1147"/>
      <c r="AJ13" s="1147"/>
      <c r="AK13" s="1147"/>
      <c r="AL13" s="1147"/>
      <c r="AM13" s="1147"/>
      <c r="AN13" s="1147"/>
      <c r="AO13" s="1151"/>
      <c r="AP13" s="959"/>
      <c r="AQ13" s="959"/>
      <c r="AR13" s="959"/>
      <c r="AS13" s="959"/>
      <c r="AT13" s="959"/>
      <c r="AU13" s="959"/>
      <c r="AV13" s="959"/>
      <c r="AW13" s="959"/>
      <c r="AX13" s="1123" t="s">
        <v>210</v>
      </c>
      <c r="AY13" s="1124"/>
      <c r="AZ13" s="1124"/>
      <c r="BA13" s="1124"/>
      <c r="BB13" s="1124"/>
      <c r="BC13" s="1124"/>
      <c r="BD13" s="1124"/>
      <c r="BE13" s="1125"/>
      <c r="BF13" s="271"/>
    </row>
    <row r="14" spans="2:58" s="14" customFormat="1" ht="45" customHeight="1">
      <c r="B14" s="116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65"/>
      <c r="U14" s="1166"/>
      <c r="V14" s="1167"/>
      <c r="W14" s="1171"/>
      <c r="X14" s="1172"/>
      <c r="Y14" s="1172"/>
      <c r="Z14" s="1172"/>
      <c r="AA14" s="1172"/>
      <c r="AB14" s="1172"/>
      <c r="AC14" s="1172"/>
      <c r="AD14" s="1173"/>
      <c r="AE14" s="1142"/>
      <c r="AF14" s="1143"/>
      <c r="AG14" s="1148"/>
      <c r="AH14" s="1149"/>
      <c r="AI14" s="1149"/>
      <c r="AJ14" s="1149"/>
      <c r="AK14" s="1149"/>
      <c r="AL14" s="1149"/>
      <c r="AM14" s="1149"/>
      <c r="AN14" s="1149"/>
      <c r="AO14" s="1151"/>
      <c r="AP14" s="1153"/>
      <c r="AQ14" s="1153"/>
      <c r="AR14" s="1153"/>
      <c r="AS14" s="1153"/>
      <c r="AT14" s="1153"/>
      <c r="AU14" s="1153"/>
      <c r="AV14" s="1153"/>
      <c r="AW14" s="1153"/>
      <c r="AX14" s="1019" t="s">
        <v>211</v>
      </c>
      <c r="AY14" s="1020"/>
      <c r="AZ14" s="1020"/>
      <c r="BA14" s="1020"/>
      <c r="BB14" s="1020"/>
      <c r="BC14" s="1020"/>
      <c r="BD14" s="1020"/>
      <c r="BE14" s="1021"/>
      <c r="BF14" s="273"/>
    </row>
    <row r="15" spans="2:57" s="14" customFormat="1" ht="30" customHeight="1" thickBot="1">
      <c r="B15" s="116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165"/>
      <c r="U15" s="1166"/>
      <c r="V15" s="1167"/>
      <c r="W15" s="1171"/>
      <c r="X15" s="1172"/>
      <c r="Y15" s="1172"/>
      <c r="Z15" s="1172"/>
      <c r="AA15" s="1172"/>
      <c r="AB15" s="1172"/>
      <c r="AC15" s="1172"/>
      <c r="AD15" s="1173"/>
      <c r="AE15" s="1126" t="s">
        <v>15</v>
      </c>
      <c r="AF15" s="1128" t="s">
        <v>16</v>
      </c>
      <c r="AG15" s="1126" t="s">
        <v>17</v>
      </c>
      <c r="AH15" s="1131" t="s">
        <v>18</v>
      </c>
      <c r="AI15" s="1132"/>
      <c r="AJ15" s="1132"/>
      <c r="AK15" s="1132"/>
      <c r="AL15" s="1132"/>
      <c r="AM15" s="1132"/>
      <c r="AN15" s="1133"/>
      <c r="AO15" s="1151"/>
      <c r="AP15" s="1134" t="s">
        <v>19</v>
      </c>
      <c r="AQ15" s="1136" t="s">
        <v>20</v>
      </c>
      <c r="AR15" s="1136" t="s">
        <v>21</v>
      </c>
      <c r="AS15" s="1154" t="s">
        <v>22</v>
      </c>
      <c r="AT15" s="1154" t="s">
        <v>23</v>
      </c>
      <c r="AU15" s="1136" t="s">
        <v>24</v>
      </c>
      <c r="AV15" s="1136" t="s">
        <v>25</v>
      </c>
      <c r="AW15" s="1156" t="s">
        <v>26</v>
      </c>
      <c r="AX15" s="1105" t="s">
        <v>212</v>
      </c>
      <c r="AY15" s="1106"/>
      <c r="AZ15" s="1106"/>
      <c r="BA15" s="1106"/>
      <c r="BB15" s="1105" t="s">
        <v>213</v>
      </c>
      <c r="BC15" s="1106"/>
      <c r="BD15" s="1106"/>
      <c r="BE15" s="1107"/>
    </row>
    <row r="16" spans="2:63" s="18" customFormat="1" ht="30" customHeight="1">
      <c r="B16" s="116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65"/>
      <c r="U16" s="1166"/>
      <c r="V16" s="1167"/>
      <c r="W16" s="1171"/>
      <c r="X16" s="1172"/>
      <c r="Y16" s="1172"/>
      <c r="Z16" s="1172"/>
      <c r="AA16" s="1172"/>
      <c r="AB16" s="1172"/>
      <c r="AC16" s="1172"/>
      <c r="AD16" s="1173"/>
      <c r="AE16" s="1127"/>
      <c r="AF16" s="1129"/>
      <c r="AG16" s="1130"/>
      <c r="AH16" s="1108" t="s">
        <v>125</v>
      </c>
      <c r="AI16" s="1109"/>
      <c r="AJ16" s="1108" t="s">
        <v>126</v>
      </c>
      <c r="AK16" s="1112"/>
      <c r="AL16" s="1109" t="s">
        <v>127</v>
      </c>
      <c r="AM16" s="1112"/>
      <c r="AN16" s="1114" t="s">
        <v>117</v>
      </c>
      <c r="AO16" s="1151"/>
      <c r="AP16" s="1135"/>
      <c r="AQ16" s="1137"/>
      <c r="AR16" s="1137"/>
      <c r="AS16" s="1155"/>
      <c r="AT16" s="1155"/>
      <c r="AU16" s="1137"/>
      <c r="AV16" s="1137"/>
      <c r="AW16" s="1157"/>
      <c r="AX16" s="1117" t="s">
        <v>92</v>
      </c>
      <c r="AY16" s="1118"/>
      <c r="AZ16" s="1118"/>
      <c r="BA16" s="1118"/>
      <c r="BB16" s="1117" t="s">
        <v>92</v>
      </c>
      <c r="BC16" s="1118"/>
      <c r="BD16" s="1118"/>
      <c r="BE16" s="1119"/>
      <c r="BK16" s="1095"/>
    </row>
    <row r="17" spans="2:63" s="18" customFormat="1" ht="30" customHeight="1">
      <c r="B17" s="116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165"/>
      <c r="U17" s="1166"/>
      <c r="V17" s="1167"/>
      <c r="W17" s="1171"/>
      <c r="X17" s="1172"/>
      <c r="Y17" s="1172"/>
      <c r="Z17" s="1172"/>
      <c r="AA17" s="1172"/>
      <c r="AB17" s="1172"/>
      <c r="AC17" s="1172"/>
      <c r="AD17" s="1173"/>
      <c r="AE17" s="1127"/>
      <c r="AF17" s="1129"/>
      <c r="AG17" s="1130"/>
      <c r="AH17" s="1110"/>
      <c r="AI17" s="1111"/>
      <c r="AJ17" s="1110"/>
      <c r="AK17" s="1113"/>
      <c r="AL17" s="1111"/>
      <c r="AM17" s="1113"/>
      <c r="AN17" s="1115"/>
      <c r="AO17" s="1151"/>
      <c r="AP17" s="1135"/>
      <c r="AQ17" s="1137"/>
      <c r="AR17" s="1137"/>
      <c r="AS17" s="1155"/>
      <c r="AT17" s="1155"/>
      <c r="AU17" s="1137"/>
      <c r="AV17" s="1137"/>
      <c r="AW17" s="1157"/>
      <c r="AX17" s="1099" t="s">
        <v>17</v>
      </c>
      <c r="AY17" s="1101" t="s">
        <v>28</v>
      </c>
      <c r="AZ17" s="1102"/>
      <c r="BA17" s="1102"/>
      <c r="BB17" s="1099" t="s">
        <v>17</v>
      </c>
      <c r="BC17" s="1103" t="s">
        <v>28</v>
      </c>
      <c r="BD17" s="1103"/>
      <c r="BE17" s="1104"/>
      <c r="BK17" s="1095"/>
    </row>
    <row r="18" spans="2:63" s="18" customFormat="1" ht="155.25" customHeight="1" thickBot="1">
      <c r="B18" s="116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165"/>
      <c r="U18" s="1166"/>
      <c r="V18" s="1167"/>
      <c r="W18" s="1171"/>
      <c r="X18" s="1172"/>
      <c r="Y18" s="1172"/>
      <c r="Z18" s="1172"/>
      <c r="AA18" s="1172"/>
      <c r="AB18" s="1172"/>
      <c r="AC18" s="1172"/>
      <c r="AD18" s="1173"/>
      <c r="AE18" s="1127"/>
      <c r="AF18" s="1129"/>
      <c r="AG18" s="1127"/>
      <c r="AH18" s="447" t="s">
        <v>128</v>
      </c>
      <c r="AI18" s="424" t="s">
        <v>129</v>
      </c>
      <c r="AJ18" s="447" t="s">
        <v>128</v>
      </c>
      <c r="AK18" s="424" t="s">
        <v>129</v>
      </c>
      <c r="AL18" s="447" t="s">
        <v>128</v>
      </c>
      <c r="AM18" s="424" t="s">
        <v>129</v>
      </c>
      <c r="AN18" s="1116"/>
      <c r="AO18" s="1151"/>
      <c r="AP18" s="1135"/>
      <c r="AQ18" s="1137"/>
      <c r="AR18" s="1137"/>
      <c r="AS18" s="1155"/>
      <c r="AT18" s="1155"/>
      <c r="AU18" s="1137"/>
      <c r="AV18" s="1137"/>
      <c r="AW18" s="1157"/>
      <c r="AX18" s="1100"/>
      <c r="AY18" s="440" t="s">
        <v>27</v>
      </c>
      <c r="AZ18" s="440" t="s">
        <v>29</v>
      </c>
      <c r="BA18" s="441" t="s">
        <v>124</v>
      </c>
      <c r="BB18" s="1100"/>
      <c r="BC18" s="442" t="s">
        <v>27</v>
      </c>
      <c r="BD18" s="442" t="s">
        <v>29</v>
      </c>
      <c r="BE18" s="443" t="s">
        <v>30</v>
      </c>
      <c r="BK18" s="1095"/>
    </row>
    <row r="19" spans="2:57" s="22" customFormat="1" ht="42.75" customHeight="1" thickBot="1" thickTop="1">
      <c r="B19" s="20">
        <v>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090">
        <v>2</v>
      </c>
      <c r="U19" s="1091"/>
      <c r="V19" s="1092"/>
      <c r="W19" s="1093">
        <v>3</v>
      </c>
      <c r="X19" s="1094"/>
      <c r="Y19" s="1094"/>
      <c r="Z19" s="1094"/>
      <c r="AA19" s="1094"/>
      <c r="AB19" s="1094"/>
      <c r="AC19" s="1094"/>
      <c r="AD19" s="1094"/>
      <c r="AE19" s="416">
        <v>4</v>
      </c>
      <c r="AF19" s="417">
        <v>5</v>
      </c>
      <c r="AG19" s="418">
        <v>6</v>
      </c>
      <c r="AH19" s="416">
        <v>7</v>
      </c>
      <c r="AI19" s="417">
        <v>8</v>
      </c>
      <c r="AJ19" s="418">
        <v>9</v>
      </c>
      <c r="AK19" s="416">
        <v>10</v>
      </c>
      <c r="AL19" s="417">
        <v>11</v>
      </c>
      <c r="AM19" s="418">
        <v>12</v>
      </c>
      <c r="AN19" s="416">
        <v>13</v>
      </c>
      <c r="AO19" s="417">
        <v>14</v>
      </c>
      <c r="AP19" s="418">
        <v>15</v>
      </c>
      <c r="AQ19" s="416">
        <v>16</v>
      </c>
      <c r="AR19" s="417">
        <v>17</v>
      </c>
      <c r="AS19" s="418">
        <v>18</v>
      </c>
      <c r="AT19" s="416">
        <v>19</v>
      </c>
      <c r="AU19" s="417">
        <v>20</v>
      </c>
      <c r="AV19" s="418">
        <v>21</v>
      </c>
      <c r="AW19" s="416">
        <v>22</v>
      </c>
      <c r="AX19" s="417">
        <v>23</v>
      </c>
      <c r="AY19" s="418">
        <v>24</v>
      </c>
      <c r="AZ19" s="416">
        <v>25</v>
      </c>
      <c r="BA19" s="417">
        <v>26</v>
      </c>
      <c r="BB19" s="418">
        <v>27</v>
      </c>
      <c r="BC19" s="416">
        <v>28</v>
      </c>
      <c r="BD19" s="417">
        <v>29</v>
      </c>
      <c r="BE19" s="418">
        <v>30</v>
      </c>
    </row>
    <row r="20" spans="1:109" s="253" customFormat="1" ht="49.5" customHeight="1" thickBot="1">
      <c r="A20" s="22"/>
      <c r="B20" s="1047" t="s">
        <v>104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9"/>
      <c r="BF20" s="22"/>
      <c r="BG20" s="22"/>
      <c r="BH20" s="22"/>
      <c r="BI20" s="1095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54"/>
    </row>
    <row r="21" spans="1:61" s="22" customFormat="1" ht="49.5" customHeight="1" thickBot="1">
      <c r="A21" s="250"/>
      <c r="B21" s="1047" t="s">
        <v>105</v>
      </c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8"/>
      <c r="AG21" s="1048"/>
      <c r="AH21" s="1048"/>
      <c r="AI21" s="1048"/>
      <c r="AJ21" s="1048"/>
      <c r="AK21" s="1048"/>
      <c r="AL21" s="1048"/>
      <c r="AM21" s="1048"/>
      <c r="AN21" s="1048"/>
      <c r="AO21" s="1048"/>
      <c r="AP21" s="1048"/>
      <c r="AQ21" s="1048"/>
      <c r="AR21" s="1048"/>
      <c r="AS21" s="1048"/>
      <c r="AT21" s="1048"/>
      <c r="AU21" s="1048"/>
      <c r="AV21" s="1048"/>
      <c r="AW21" s="1048"/>
      <c r="AX21" s="1048"/>
      <c r="AY21" s="1048"/>
      <c r="AZ21" s="1048"/>
      <c r="BA21" s="1048"/>
      <c r="BB21" s="1048"/>
      <c r="BC21" s="1048"/>
      <c r="BD21" s="1048"/>
      <c r="BE21" s="1049"/>
      <c r="BI21" s="1095"/>
    </row>
    <row r="22" spans="1:61" s="23" customFormat="1" ht="66.75" customHeight="1" thickBot="1">
      <c r="A22" s="352"/>
      <c r="B22" s="259">
        <v>1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1330" t="s">
        <v>189</v>
      </c>
      <c r="U22" s="1331"/>
      <c r="V22" s="1332"/>
      <c r="W22" s="1279" t="s">
        <v>172</v>
      </c>
      <c r="X22" s="1280"/>
      <c r="Y22" s="1280"/>
      <c r="Z22" s="1280"/>
      <c r="AA22" s="1280"/>
      <c r="AB22" s="1280"/>
      <c r="AC22" s="1280"/>
      <c r="AD22" s="1281"/>
      <c r="AE22" s="412">
        <v>2</v>
      </c>
      <c r="AF22" s="415">
        <v>60</v>
      </c>
      <c r="AG22" s="621">
        <v>36</v>
      </c>
      <c r="AH22" s="621">
        <v>18</v>
      </c>
      <c r="AI22" s="621"/>
      <c r="AJ22" s="621"/>
      <c r="AK22" s="621"/>
      <c r="AL22" s="622">
        <v>18</v>
      </c>
      <c r="AM22" s="622"/>
      <c r="AN22" s="622"/>
      <c r="AO22" s="546">
        <f>AF22-AG22</f>
        <v>24</v>
      </c>
      <c r="AP22" s="317"/>
      <c r="AQ22" s="318">
        <v>5</v>
      </c>
      <c r="AR22" s="318"/>
      <c r="AS22" s="318"/>
      <c r="AT22" s="582"/>
      <c r="AU22" s="318"/>
      <c r="AV22" s="318"/>
      <c r="AW22" s="583"/>
      <c r="AX22" s="317">
        <v>2</v>
      </c>
      <c r="AY22" s="318">
        <v>1</v>
      </c>
      <c r="AZ22" s="318"/>
      <c r="BA22" s="319">
        <v>1</v>
      </c>
      <c r="BB22" s="585"/>
      <c r="BC22" s="586"/>
      <c r="BD22" s="586"/>
      <c r="BE22" s="321"/>
      <c r="BI22" s="1095"/>
    </row>
    <row r="23" spans="1:57" s="23" customFormat="1" ht="49.5" customHeight="1" thickBot="1">
      <c r="A23" s="251"/>
      <c r="B23" s="1320" t="s">
        <v>130</v>
      </c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54"/>
      <c r="V23" s="1054"/>
      <c r="W23" s="1054"/>
      <c r="X23" s="1054"/>
      <c r="Y23" s="1054"/>
      <c r="Z23" s="1054"/>
      <c r="AA23" s="1054"/>
      <c r="AB23" s="1054"/>
      <c r="AC23" s="1054"/>
      <c r="AD23" s="1055"/>
      <c r="AE23" s="405">
        <v>2</v>
      </c>
      <c r="AF23" s="224">
        <v>60</v>
      </c>
      <c r="AG23" s="219">
        <f>SUM(AG22)</f>
        <v>36</v>
      </c>
      <c r="AH23" s="219">
        <f>SUM(AH22)</f>
        <v>18</v>
      </c>
      <c r="AI23" s="219">
        <v>0</v>
      </c>
      <c r="AJ23" s="219">
        <f>SUM(AJ22)</f>
        <v>0</v>
      </c>
      <c r="AK23" s="219">
        <v>0</v>
      </c>
      <c r="AL23" s="220">
        <v>18</v>
      </c>
      <c r="AM23" s="220">
        <v>0</v>
      </c>
      <c r="AN23" s="220">
        <v>0</v>
      </c>
      <c r="AO23" s="405">
        <f>SUM(AO22)</f>
        <v>24</v>
      </c>
      <c r="AP23" s="221">
        <v>0</v>
      </c>
      <c r="AQ23" s="221">
        <v>1</v>
      </c>
      <c r="AR23" s="221">
        <v>0</v>
      </c>
      <c r="AS23" s="221">
        <v>0</v>
      </c>
      <c r="AT23" s="223">
        <v>0</v>
      </c>
      <c r="AU23" s="221">
        <v>0</v>
      </c>
      <c r="AV23" s="221">
        <v>0</v>
      </c>
      <c r="AW23" s="225">
        <v>0</v>
      </c>
      <c r="AX23" s="311">
        <v>2</v>
      </c>
      <c r="AY23" s="221">
        <v>1</v>
      </c>
      <c r="AZ23" s="221">
        <v>0</v>
      </c>
      <c r="BA23" s="225">
        <v>1</v>
      </c>
      <c r="BB23" s="540">
        <v>0</v>
      </c>
      <c r="BC23" s="541">
        <v>0</v>
      </c>
      <c r="BD23" s="541">
        <v>0</v>
      </c>
      <c r="BE23" s="545">
        <v>0</v>
      </c>
    </row>
    <row r="24" spans="1:57" s="23" customFormat="1" ht="49.5" customHeight="1" thickBot="1">
      <c r="A24" s="251"/>
      <c r="B24" s="1047" t="s">
        <v>106</v>
      </c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1048"/>
      <c r="AH24" s="1048"/>
      <c r="AI24" s="1048"/>
      <c r="AJ24" s="1048"/>
      <c r="AK24" s="1048"/>
      <c r="AL24" s="1048"/>
      <c r="AM24" s="1048"/>
      <c r="AN24" s="1048"/>
      <c r="AO24" s="1048"/>
      <c r="AP24" s="1048"/>
      <c r="AQ24" s="1048"/>
      <c r="AR24" s="1048"/>
      <c r="AS24" s="1048"/>
      <c r="AT24" s="1048"/>
      <c r="AU24" s="1048"/>
      <c r="AV24" s="1048"/>
      <c r="AW24" s="1048"/>
      <c r="AX24" s="1048"/>
      <c r="AY24" s="1048"/>
      <c r="AZ24" s="1048"/>
      <c r="BA24" s="1048"/>
      <c r="BB24" s="1048"/>
      <c r="BC24" s="1048"/>
      <c r="BD24" s="1048"/>
      <c r="BE24" s="1049"/>
    </row>
    <row r="25" spans="1:57" s="23" customFormat="1" ht="71.25" customHeight="1">
      <c r="A25" s="251"/>
      <c r="B25" s="249">
        <v>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285" t="s">
        <v>190</v>
      </c>
      <c r="U25" s="1286"/>
      <c r="V25" s="1287"/>
      <c r="W25" s="1282" t="s">
        <v>172</v>
      </c>
      <c r="X25" s="1283"/>
      <c r="Y25" s="1283"/>
      <c r="Z25" s="1283"/>
      <c r="AA25" s="1283"/>
      <c r="AB25" s="1283"/>
      <c r="AC25" s="1283"/>
      <c r="AD25" s="1284"/>
      <c r="AE25" s="356">
        <v>4</v>
      </c>
      <c r="AF25" s="460">
        <v>120</v>
      </c>
      <c r="AG25" s="476">
        <v>54</v>
      </c>
      <c r="AH25" s="187">
        <v>36</v>
      </c>
      <c r="AI25" s="187"/>
      <c r="AJ25" s="187"/>
      <c r="AK25" s="187"/>
      <c r="AL25" s="188">
        <v>18</v>
      </c>
      <c r="AM25" s="188"/>
      <c r="AN25" s="188"/>
      <c r="AO25" s="402">
        <f>AF25-AG25</f>
        <v>66</v>
      </c>
      <c r="AP25" s="191">
        <v>5</v>
      </c>
      <c r="AQ25" s="189"/>
      <c r="AR25" s="189"/>
      <c r="AS25" s="280"/>
      <c r="AT25" s="191"/>
      <c r="AU25" s="189">
        <v>5</v>
      </c>
      <c r="AV25" s="189"/>
      <c r="AW25" s="274"/>
      <c r="AX25" s="279">
        <v>3</v>
      </c>
      <c r="AY25" s="280">
        <v>2</v>
      </c>
      <c r="AZ25" s="280"/>
      <c r="BA25" s="280">
        <v>1</v>
      </c>
      <c r="BB25" s="193"/>
      <c r="BC25" s="194"/>
      <c r="BD25" s="194"/>
      <c r="BE25" s="287"/>
    </row>
    <row r="26" spans="1:57" s="23" customFormat="1" ht="66" customHeight="1">
      <c r="A26" s="251"/>
      <c r="B26" s="249">
        <v>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219" t="s">
        <v>191</v>
      </c>
      <c r="U26" s="1220"/>
      <c r="V26" s="1221"/>
      <c r="W26" s="1065" t="s">
        <v>192</v>
      </c>
      <c r="X26" s="1066"/>
      <c r="Y26" s="1066"/>
      <c r="Z26" s="1066"/>
      <c r="AA26" s="1066"/>
      <c r="AB26" s="1066"/>
      <c r="AC26" s="1066"/>
      <c r="AD26" s="1089"/>
      <c r="AE26" s="378">
        <v>4.5</v>
      </c>
      <c r="AF26" s="379">
        <v>135</v>
      </c>
      <c r="AG26" s="476">
        <v>64</v>
      </c>
      <c r="AH26" s="187">
        <v>36</v>
      </c>
      <c r="AI26" s="187"/>
      <c r="AJ26" s="187">
        <v>18</v>
      </c>
      <c r="AK26" s="187"/>
      <c r="AL26" s="188">
        <v>10</v>
      </c>
      <c r="AM26" s="188"/>
      <c r="AN26" s="188"/>
      <c r="AO26" s="406">
        <f>AF26-AG26</f>
        <v>71</v>
      </c>
      <c r="AP26" s="191">
        <v>5</v>
      </c>
      <c r="AQ26" s="189"/>
      <c r="AR26" s="189"/>
      <c r="AS26" s="189"/>
      <c r="AT26" s="191"/>
      <c r="AU26" s="189">
        <v>5</v>
      </c>
      <c r="AV26" s="189"/>
      <c r="AW26" s="274"/>
      <c r="AX26" s="297">
        <v>3.5</v>
      </c>
      <c r="AY26" s="189">
        <v>2</v>
      </c>
      <c r="AZ26" s="189">
        <v>1</v>
      </c>
      <c r="BA26" s="189">
        <v>0.5</v>
      </c>
      <c r="BB26" s="349"/>
      <c r="BC26" s="350"/>
      <c r="BD26" s="350"/>
      <c r="BE26" s="351"/>
    </row>
    <row r="27" spans="1:57" s="23" customFormat="1" ht="76.5" customHeight="1">
      <c r="A27" s="251"/>
      <c r="B27" s="249">
        <v>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251" t="s">
        <v>193</v>
      </c>
      <c r="U27" s="1252"/>
      <c r="V27" s="1253"/>
      <c r="W27" s="1065" t="s">
        <v>276</v>
      </c>
      <c r="X27" s="1066"/>
      <c r="Y27" s="1066"/>
      <c r="Z27" s="1066"/>
      <c r="AA27" s="1066"/>
      <c r="AB27" s="1066"/>
      <c r="AC27" s="1066"/>
      <c r="AD27" s="1089"/>
      <c r="AE27" s="378">
        <v>4</v>
      </c>
      <c r="AF27" s="379">
        <v>120</v>
      </c>
      <c r="AG27" s="476">
        <v>72</v>
      </c>
      <c r="AH27" s="187">
        <v>36</v>
      </c>
      <c r="AI27" s="187"/>
      <c r="AJ27" s="187">
        <v>28</v>
      </c>
      <c r="AK27" s="187"/>
      <c r="AL27" s="188">
        <v>8</v>
      </c>
      <c r="AM27" s="188"/>
      <c r="AN27" s="188"/>
      <c r="AO27" s="406">
        <f>AF27-AG27</f>
        <v>48</v>
      </c>
      <c r="AP27" s="191"/>
      <c r="AQ27" s="189">
        <v>6</v>
      </c>
      <c r="AR27" s="189"/>
      <c r="AS27" s="189"/>
      <c r="AT27" s="191"/>
      <c r="AU27" s="189"/>
      <c r="AV27" s="189"/>
      <c r="AW27" s="274"/>
      <c r="AX27" s="297"/>
      <c r="AY27" s="189"/>
      <c r="AZ27" s="189"/>
      <c r="BA27" s="189"/>
      <c r="BB27" s="349">
        <v>4</v>
      </c>
      <c r="BC27" s="350">
        <v>2</v>
      </c>
      <c r="BD27" s="350">
        <v>1.5</v>
      </c>
      <c r="BE27" s="820">
        <v>0.5</v>
      </c>
    </row>
    <row r="28" spans="1:57" s="23" customFormat="1" ht="77.25" customHeight="1" thickBot="1">
      <c r="A28" s="251"/>
      <c r="B28" s="249">
        <v>5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062" t="s">
        <v>194</v>
      </c>
      <c r="U28" s="1063"/>
      <c r="V28" s="1064"/>
      <c r="W28" s="1065" t="s">
        <v>192</v>
      </c>
      <c r="X28" s="1066"/>
      <c r="Y28" s="1066"/>
      <c r="Z28" s="1066"/>
      <c r="AA28" s="1066"/>
      <c r="AB28" s="1066"/>
      <c r="AC28" s="1066"/>
      <c r="AD28" s="1089"/>
      <c r="AE28" s="457">
        <v>5</v>
      </c>
      <c r="AF28" s="458">
        <v>150</v>
      </c>
      <c r="AG28" s="482">
        <v>63</v>
      </c>
      <c r="AH28" s="242">
        <v>36</v>
      </c>
      <c r="AI28" s="242"/>
      <c r="AJ28" s="242">
        <v>18</v>
      </c>
      <c r="AK28" s="242"/>
      <c r="AL28" s="243">
        <v>9</v>
      </c>
      <c r="AM28" s="243"/>
      <c r="AN28" s="243"/>
      <c r="AO28" s="406">
        <f>AF28-AG28</f>
        <v>87</v>
      </c>
      <c r="AP28" s="246">
        <v>6</v>
      </c>
      <c r="AQ28" s="244"/>
      <c r="AR28" s="244"/>
      <c r="AS28" s="244"/>
      <c r="AT28" s="246"/>
      <c r="AU28" s="244">
        <v>6</v>
      </c>
      <c r="AV28" s="244"/>
      <c r="AW28" s="303"/>
      <c r="AX28" s="304"/>
      <c r="AY28" s="244"/>
      <c r="AZ28" s="244"/>
      <c r="BA28" s="244"/>
      <c r="BB28" s="289">
        <v>3.5</v>
      </c>
      <c r="BC28" s="290">
        <v>2</v>
      </c>
      <c r="BD28" s="290">
        <v>1</v>
      </c>
      <c r="BE28" s="700">
        <v>0.5</v>
      </c>
    </row>
    <row r="29" spans="1:57" s="23" customFormat="1" ht="57.75" customHeight="1" thickBot="1">
      <c r="A29" s="251"/>
      <c r="B29" s="1056" t="s">
        <v>131</v>
      </c>
      <c r="C29" s="1057"/>
      <c r="D29" s="1057"/>
      <c r="E29" s="1057"/>
      <c r="F29" s="1057"/>
      <c r="G29" s="1057"/>
      <c r="H29" s="1057"/>
      <c r="I29" s="1057"/>
      <c r="J29" s="1057"/>
      <c r="K29" s="1057"/>
      <c r="L29" s="1057"/>
      <c r="M29" s="1057"/>
      <c r="N29" s="1057"/>
      <c r="O29" s="1057"/>
      <c r="P29" s="1057"/>
      <c r="Q29" s="1057"/>
      <c r="R29" s="1057"/>
      <c r="S29" s="1057"/>
      <c r="T29" s="1057"/>
      <c r="U29" s="1057"/>
      <c r="V29" s="1057"/>
      <c r="W29" s="1057"/>
      <c r="X29" s="1057"/>
      <c r="Y29" s="1057"/>
      <c r="Z29" s="1057"/>
      <c r="AA29" s="1057"/>
      <c r="AB29" s="1057"/>
      <c r="AC29" s="1057"/>
      <c r="AD29" s="1058"/>
      <c r="AE29" s="218">
        <f>SUM(AE25:AE28)</f>
        <v>17.5</v>
      </c>
      <c r="AF29" s="224">
        <f>SUM(AF25:AF28)</f>
        <v>525</v>
      </c>
      <c r="AG29" s="219">
        <f>SUM(AG25:AG28)</f>
        <v>253</v>
      </c>
      <c r="AH29" s="219">
        <f>SUM(AH25:AH28)</f>
        <v>144</v>
      </c>
      <c r="AI29" s="219">
        <f aca="true" t="shared" si="0" ref="AI29:AN29">SUM(AI25:AI28)</f>
        <v>0</v>
      </c>
      <c r="AJ29" s="219">
        <f t="shared" si="0"/>
        <v>64</v>
      </c>
      <c r="AK29" s="219">
        <f t="shared" si="0"/>
        <v>0</v>
      </c>
      <c r="AL29" s="219">
        <f t="shared" si="0"/>
        <v>45</v>
      </c>
      <c r="AM29" s="219">
        <f t="shared" si="0"/>
        <v>0</v>
      </c>
      <c r="AN29" s="219">
        <f t="shared" si="0"/>
        <v>0</v>
      </c>
      <c r="AO29" s="405">
        <f>SUM(AO25:AO28)</f>
        <v>272</v>
      </c>
      <c r="AP29" s="223">
        <v>3</v>
      </c>
      <c r="AQ29" s="221">
        <v>1</v>
      </c>
      <c r="AR29" s="221">
        <v>0</v>
      </c>
      <c r="AS29" s="222">
        <v>0</v>
      </c>
      <c r="AT29" s="223">
        <v>0</v>
      </c>
      <c r="AU29" s="221">
        <v>3</v>
      </c>
      <c r="AV29" s="221">
        <v>0</v>
      </c>
      <c r="AW29" s="225">
        <v>0</v>
      </c>
      <c r="AX29" s="311">
        <v>6.5</v>
      </c>
      <c r="AY29" s="221">
        <v>4</v>
      </c>
      <c r="AZ29" s="221">
        <v>1</v>
      </c>
      <c r="BA29" s="221">
        <v>1.5</v>
      </c>
      <c r="BB29" s="540">
        <v>7.5</v>
      </c>
      <c r="BC29" s="541">
        <v>4</v>
      </c>
      <c r="BD29" s="541">
        <v>2.5</v>
      </c>
      <c r="BE29" s="545">
        <v>1</v>
      </c>
    </row>
    <row r="30" spans="1:57" s="23" customFormat="1" ht="43.5" customHeight="1" thickBot="1">
      <c r="A30" s="251"/>
      <c r="B30" s="1075" t="s">
        <v>107</v>
      </c>
      <c r="C30" s="1076"/>
      <c r="D30" s="1076"/>
      <c r="E30" s="1076"/>
      <c r="F30" s="1076"/>
      <c r="G30" s="1076"/>
      <c r="H30" s="1076"/>
      <c r="I30" s="1076"/>
      <c r="J30" s="1076"/>
      <c r="K30" s="1076"/>
      <c r="L30" s="1076"/>
      <c r="M30" s="1076"/>
      <c r="N30" s="1076"/>
      <c r="O30" s="1076"/>
      <c r="P30" s="1076"/>
      <c r="Q30" s="1076"/>
      <c r="R30" s="1076"/>
      <c r="S30" s="1076"/>
      <c r="T30" s="1076"/>
      <c r="U30" s="1076"/>
      <c r="V30" s="1076"/>
      <c r="W30" s="1076"/>
      <c r="X30" s="1076"/>
      <c r="Y30" s="1076"/>
      <c r="Z30" s="1076"/>
      <c r="AA30" s="1076"/>
      <c r="AB30" s="1076"/>
      <c r="AC30" s="1076"/>
      <c r="AD30" s="1076"/>
      <c r="AE30" s="1076"/>
      <c r="AF30" s="1076"/>
      <c r="AG30" s="1076"/>
      <c r="AH30" s="1076"/>
      <c r="AI30" s="1076"/>
      <c r="AJ30" s="1076"/>
      <c r="AK30" s="1076"/>
      <c r="AL30" s="1076"/>
      <c r="AM30" s="1076"/>
      <c r="AN30" s="1076"/>
      <c r="AO30" s="1076"/>
      <c r="AP30" s="1076"/>
      <c r="AQ30" s="1076"/>
      <c r="AR30" s="1076"/>
      <c r="AS30" s="1076"/>
      <c r="AT30" s="1076"/>
      <c r="AU30" s="1076"/>
      <c r="AV30" s="1076"/>
      <c r="AW30" s="1076"/>
      <c r="AX30" s="1076"/>
      <c r="AY30" s="1076"/>
      <c r="AZ30" s="1076"/>
      <c r="BA30" s="1076"/>
      <c r="BB30" s="1076"/>
      <c r="BC30" s="1076"/>
      <c r="BD30" s="1076"/>
      <c r="BE30" s="1077"/>
    </row>
    <row r="31" spans="1:57" s="23" customFormat="1" ht="43.5" customHeight="1" thickBot="1">
      <c r="A31" s="352"/>
      <c r="B31" s="353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347"/>
      <c r="U31" s="366"/>
      <c r="V31" s="367"/>
      <c r="W31" s="348"/>
      <c r="X31" s="368"/>
      <c r="Y31" s="368"/>
      <c r="Z31" s="368"/>
      <c r="AA31" s="368"/>
      <c r="AB31" s="368"/>
      <c r="AC31" s="368"/>
      <c r="AD31" s="369"/>
      <c r="AE31" s="412"/>
      <c r="AF31" s="415"/>
      <c r="AG31" s="413"/>
      <c r="AH31" s="413"/>
      <c r="AI31" s="413"/>
      <c r="AJ31" s="413"/>
      <c r="AK31" s="413"/>
      <c r="AL31" s="414"/>
      <c r="AM31" s="414"/>
      <c r="AN31" s="414"/>
      <c r="AO31" s="410"/>
      <c r="AP31" s="582"/>
      <c r="AQ31" s="318"/>
      <c r="AR31" s="318"/>
      <c r="AS31" s="583"/>
      <c r="AT31" s="317"/>
      <c r="AU31" s="318"/>
      <c r="AV31" s="318"/>
      <c r="AW31" s="319"/>
      <c r="AX31" s="380"/>
      <c r="AY31" s="318"/>
      <c r="AZ31" s="318"/>
      <c r="BA31" s="318"/>
      <c r="BB31" s="317"/>
      <c r="BC31" s="318"/>
      <c r="BD31" s="318"/>
      <c r="BE31" s="583"/>
    </row>
    <row r="32" spans="1:57" s="23" customFormat="1" ht="49.5" customHeight="1" thickBot="1">
      <c r="A32" s="251"/>
      <c r="B32" s="1053" t="s">
        <v>132</v>
      </c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5"/>
      <c r="AE32" s="218">
        <v>0</v>
      </c>
      <c r="AF32" s="475">
        <v>0</v>
      </c>
      <c r="AG32" s="219">
        <v>0</v>
      </c>
      <c r="AH32" s="219">
        <v>0</v>
      </c>
      <c r="AI32" s="219">
        <v>0</v>
      </c>
      <c r="AJ32" s="219">
        <v>0</v>
      </c>
      <c r="AK32" s="219">
        <v>0</v>
      </c>
      <c r="AL32" s="220">
        <v>0</v>
      </c>
      <c r="AM32" s="220">
        <v>0</v>
      </c>
      <c r="AN32" s="220">
        <v>0</v>
      </c>
      <c r="AO32" s="405">
        <v>0</v>
      </c>
      <c r="AP32" s="223">
        <v>0</v>
      </c>
      <c r="AQ32" s="221">
        <v>0</v>
      </c>
      <c r="AR32" s="221">
        <v>0</v>
      </c>
      <c r="AS32" s="222">
        <v>0</v>
      </c>
      <c r="AT32" s="223">
        <v>0</v>
      </c>
      <c r="AU32" s="221">
        <v>0</v>
      </c>
      <c r="AV32" s="221">
        <v>0</v>
      </c>
      <c r="AW32" s="225">
        <v>0</v>
      </c>
      <c r="AX32" s="311">
        <v>0</v>
      </c>
      <c r="AY32" s="221">
        <v>0</v>
      </c>
      <c r="AZ32" s="221">
        <v>0</v>
      </c>
      <c r="BA32" s="221">
        <v>0</v>
      </c>
      <c r="BB32" s="311">
        <v>0</v>
      </c>
      <c r="BC32" s="221">
        <v>0</v>
      </c>
      <c r="BD32" s="221">
        <v>0</v>
      </c>
      <c r="BE32" s="222">
        <v>0</v>
      </c>
    </row>
    <row r="33" spans="1:57" s="23" customFormat="1" ht="49.5" customHeight="1" thickBot="1">
      <c r="A33" s="251"/>
      <c r="B33" s="1075" t="s">
        <v>108</v>
      </c>
      <c r="C33" s="1076"/>
      <c r="D33" s="1076"/>
      <c r="E33" s="1076"/>
      <c r="F33" s="1076"/>
      <c r="G33" s="1076"/>
      <c r="H33" s="1076"/>
      <c r="I33" s="1076"/>
      <c r="J33" s="1076"/>
      <c r="K33" s="1076"/>
      <c r="L33" s="1076"/>
      <c r="M33" s="1076"/>
      <c r="N33" s="1076"/>
      <c r="O33" s="1076"/>
      <c r="P33" s="1076"/>
      <c r="Q33" s="1076"/>
      <c r="R33" s="1076"/>
      <c r="S33" s="1076"/>
      <c r="T33" s="1076"/>
      <c r="U33" s="1076"/>
      <c r="V33" s="1076"/>
      <c r="W33" s="1076"/>
      <c r="X33" s="1076"/>
      <c r="Y33" s="1076"/>
      <c r="Z33" s="1076"/>
      <c r="AA33" s="1076"/>
      <c r="AB33" s="1076"/>
      <c r="AC33" s="1076"/>
      <c r="AD33" s="1076"/>
      <c r="AE33" s="1076"/>
      <c r="AF33" s="1076"/>
      <c r="AG33" s="1076"/>
      <c r="AH33" s="1076"/>
      <c r="AI33" s="1076"/>
      <c r="AJ33" s="1076"/>
      <c r="AK33" s="1076"/>
      <c r="AL33" s="1076"/>
      <c r="AM33" s="1076"/>
      <c r="AN33" s="1076"/>
      <c r="AO33" s="1076"/>
      <c r="AP33" s="1076"/>
      <c r="AQ33" s="1076"/>
      <c r="AR33" s="1076"/>
      <c r="AS33" s="1076"/>
      <c r="AT33" s="1076"/>
      <c r="AU33" s="1076"/>
      <c r="AV33" s="1076"/>
      <c r="AW33" s="1076"/>
      <c r="AX33" s="1076"/>
      <c r="AY33" s="1076"/>
      <c r="AZ33" s="1076"/>
      <c r="BA33" s="1076"/>
      <c r="BB33" s="1076"/>
      <c r="BC33" s="1076"/>
      <c r="BD33" s="1076"/>
      <c r="BE33" s="1077"/>
    </row>
    <row r="34" spans="1:57" s="802" customFormat="1" ht="49.5" customHeight="1">
      <c r="A34" s="798"/>
      <c r="B34" s="799">
        <v>6</v>
      </c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1256" t="s">
        <v>195</v>
      </c>
      <c r="U34" s="1257"/>
      <c r="V34" s="1258"/>
      <c r="W34" s="1216" t="s">
        <v>288</v>
      </c>
      <c r="X34" s="1217"/>
      <c r="Y34" s="1217"/>
      <c r="Z34" s="1217"/>
      <c r="AA34" s="1217"/>
      <c r="AB34" s="1217"/>
      <c r="AC34" s="1217"/>
      <c r="AD34" s="1218"/>
      <c r="AE34" s="464">
        <v>3</v>
      </c>
      <c r="AF34" s="469">
        <v>90</v>
      </c>
      <c r="AG34" s="805">
        <v>36</v>
      </c>
      <c r="AH34" s="753">
        <v>36</v>
      </c>
      <c r="AI34" s="753"/>
      <c r="AJ34" s="753"/>
      <c r="AK34" s="753"/>
      <c r="AL34" s="754"/>
      <c r="AM34" s="754"/>
      <c r="AN34" s="754"/>
      <c r="AO34" s="446">
        <f>AF34-AG34</f>
        <v>54</v>
      </c>
      <c r="AP34" s="806"/>
      <c r="AQ34" s="737" t="s">
        <v>205</v>
      </c>
      <c r="AR34" s="737"/>
      <c r="AS34" s="512"/>
      <c r="AT34" s="511"/>
      <c r="AU34" s="512"/>
      <c r="AV34" s="512"/>
      <c r="AW34" s="513"/>
      <c r="AX34" s="514">
        <v>2</v>
      </c>
      <c r="AY34" s="512">
        <v>2</v>
      </c>
      <c r="AZ34" s="512"/>
      <c r="BA34" s="513"/>
      <c r="BB34" s="511"/>
      <c r="BC34" s="512"/>
      <c r="BD34" s="512"/>
      <c r="BE34" s="513"/>
    </row>
    <row r="35" spans="1:57" s="802" customFormat="1" ht="74.25" customHeight="1">
      <c r="A35" s="798"/>
      <c r="B35" s="826">
        <v>7</v>
      </c>
      <c r="C35" s="827"/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27"/>
      <c r="Q35" s="827"/>
      <c r="R35" s="827"/>
      <c r="S35" s="827"/>
      <c r="T35" s="1256" t="s">
        <v>367</v>
      </c>
      <c r="U35" s="1257"/>
      <c r="V35" s="1258"/>
      <c r="W35" s="1321" t="s">
        <v>196</v>
      </c>
      <c r="X35" s="1322"/>
      <c r="Y35" s="1322"/>
      <c r="Z35" s="1322"/>
      <c r="AA35" s="1322"/>
      <c r="AB35" s="1322"/>
      <c r="AC35" s="1322"/>
      <c r="AD35" s="1323"/>
      <c r="AE35" s="828">
        <v>2</v>
      </c>
      <c r="AF35" s="829">
        <v>60</v>
      </c>
      <c r="AG35" s="830">
        <v>36</v>
      </c>
      <c r="AH35" s="831">
        <v>18</v>
      </c>
      <c r="AI35" s="832"/>
      <c r="AJ35" s="831">
        <v>18</v>
      </c>
      <c r="AK35" s="832"/>
      <c r="AL35" s="833"/>
      <c r="AM35" s="833"/>
      <c r="AN35" s="833"/>
      <c r="AO35" s="834">
        <f>AF35-AG35</f>
        <v>24</v>
      </c>
      <c r="AP35" s="835"/>
      <c r="AQ35" s="836">
        <v>6</v>
      </c>
      <c r="AR35" s="837"/>
      <c r="AS35" s="837"/>
      <c r="AT35" s="838"/>
      <c r="AU35" s="836"/>
      <c r="AV35" s="836"/>
      <c r="AW35" s="839"/>
      <c r="AX35" s="840"/>
      <c r="AY35" s="841"/>
      <c r="AZ35" s="841"/>
      <c r="BA35" s="842"/>
      <c r="BB35" s="843">
        <v>2</v>
      </c>
      <c r="BC35" s="841">
        <v>1</v>
      </c>
      <c r="BD35" s="841">
        <v>1</v>
      </c>
      <c r="BE35" s="842"/>
    </row>
    <row r="36" spans="1:57" s="23" customFormat="1" ht="74.25" customHeight="1" thickBot="1">
      <c r="A36" s="352"/>
      <c r="B36" s="456">
        <v>8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1324" t="s">
        <v>148</v>
      </c>
      <c r="U36" s="1325"/>
      <c r="V36" s="1326"/>
      <c r="W36" s="1327" t="s">
        <v>180</v>
      </c>
      <c r="X36" s="1328"/>
      <c r="Y36" s="1328"/>
      <c r="Z36" s="1328"/>
      <c r="AA36" s="1328"/>
      <c r="AB36" s="1328"/>
      <c r="AC36" s="1328"/>
      <c r="AD36" s="1329"/>
      <c r="AE36" s="361">
        <v>2.5</v>
      </c>
      <c r="AF36" s="474">
        <f>2.5*30</f>
        <v>75</v>
      </c>
      <c r="AG36" s="477">
        <v>54</v>
      </c>
      <c r="AH36" s="204"/>
      <c r="AI36" s="204"/>
      <c r="AJ36" s="204">
        <v>54</v>
      </c>
      <c r="AK36" s="204"/>
      <c r="AL36" s="205"/>
      <c r="AM36" s="205"/>
      <c r="AN36" s="205"/>
      <c r="AO36" s="403">
        <f>AF36-AG36</f>
        <v>21</v>
      </c>
      <c r="AP36" s="208"/>
      <c r="AQ36" s="206">
        <v>6</v>
      </c>
      <c r="AR36" s="206"/>
      <c r="AS36" s="206"/>
      <c r="AT36" s="383"/>
      <c r="AU36" s="284"/>
      <c r="AV36" s="284"/>
      <c r="AW36" s="365">
        <v>5</v>
      </c>
      <c r="AX36" s="282">
        <v>2</v>
      </c>
      <c r="AY36" s="197"/>
      <c r="AZ36" s="197">
        <v>2</v>
      </c>
      <c r="BA36" s="198"/>
      <c r="BB36" s="199">
        <v>1</v>
      </c>
      <c r="BC36" s="197"/>
      <c r="BD36" s="197">
        <v>1</v>
      </c>
      <c r="BE36" s="198"/>
    </row>
    <row r="37" spans="1:67" s="24" customFormat="1" ht="49.5" customHeight="1" thickBot="1">
      <c r="A37" s="252"/>
      <c r="B37" s="1320" t="s">
        <v>133</v>
      </c>
      <c r="C37" s="1054"/>
      <c r="D37" s="1054"/>
      <c r="E37" s="1054"/>
      <c r="F37" s="1054"/>
      <c r="G37" s="1054"/>
      <c r="H37" s="1054"/>
      <c r="I37" s="1054"/>
      <c r="J37" s="1054"/>
      <c r="K37" s="1054"/>
      <c r="L37" s="1054"/>
      <c r="M37" s="1054"/>
      <c r="N37" s="1054"/>
      <c r="O37" s="1054"/>
      <c r="P37" s="1054"/>
      <c r="Q37" s="1054"/>
      <c r="R37" s="1054"/>
      <c r="S37" s="1054"/>
      <c r="T37" s="1054"/>
      <c r="U37" s="1054"/>
      <c r="V37" s="1054"/>
      <c r="W37" s="1054"/>
      <c r="X37" s="1054"/>
      <c r="Y37" s="1054"/>
      <c r="Z37" s="1054"/>
      <c r="AA37" s="1054"/>
      <c r="AB37" s="1054"/>
      <c r="AC37" s="1054"/>
      <c r="AD37" s="1055"/>
      <c r="AE37" s="218">
        <f>SUM(AE34:AE36)</f>
        <v>7.5</v>
      </c>
      <c r="AF37" s="475">
        <f aca="true" t="shared" si="1" ref="AF37:AO37">SUM(AF34:AF36)</f>
        <v>225</v>
      </c>
      <c r="AG37" s="219">
        <f t="shared" si="1"/>
        <v>126</v>
      </c>
      <c r="AH37" s="219">
        <f t="shared" si="1"/>
        <v>54</v>
      </c>
      <c r="AI37" s="219">
        <f t="shared" si="1"/>
        <v>0</v>
      </c>
      <c r="AJ37" s="219">
        <f t="shared" si="1"/>
        <v>72</v>
      </c>
      <c r="AK37" s="219">
        <f t="shared" si="1"/>
        <v>0</v>
      </c>
      <c r="AL37" s="219">
        <f t="shared" si="1"/>
        <v>0</v>
      </c>
      <c r="AM37" s="219">
        <f t="shared" si="1"/>
        <v>0</v>
      </c>
      <c r="AN37" s="220">
        <f t="shared" si="1"/>
        <v>0</v>
      </c>
      <c r="AO37" s="405">
        <f t="shared" si="1"/>
        <v>99</v>
      </c>
      <c r="AP37" s="223">
        <v>0</v>
      </c>
      <c r="AQ37" s="221" t="s">
        <v>183</v>
      </c>
      <c r="AR37" s="221">
        <v>0</v>
      </c>
      <c r="AS37" s="221">
        <v>0</v>
      </c>
      <c r="AT37" s="268">
        <v>0</v>
      </c>
      <c r="AU37" s="277">
        <v>0</v>
      </c>
      <c r="AV37" s="277">
        <v>0</v>
      </c>
      <c r="AW37" s="381">
        <v>1</v>
      </c>
      <c r="AX37" s="302">
        <v>4</v>
      </c>
      <c r="AY37" s="213">
        <v>2</v>
      </c>
      <c r="AZ37" s="213">
        <v>2</v>
      </c>
      <c r="BA37" s="214">
        <v>0</v>
      </c>
      <c r="BB37" s="215">
        <v>3</v>
      </c>
      <c r="BC37" s="213">
        <v>1</v>
      </c>
      <c r="BD37" s="213">
        <v>2</v>
      </c>
      <c r="BE37" s="214">
        <v>0</v>
      </c>
      <c r="BO37" s="240"/>
    </row>
    <row r="38" spans="1:57" s="23" customFormat="1" ht="49.5" customHeight="1" thickBot="1">
      <c r="A38" s="251"/>
      <c r="B38" s="1056" t="s">
        <v>110</v>
      </c>
      <c r="C38" s="1057"/>
      <c r="D38" s="1057"/>
      <c r="E38" s="1057"/>
      <c r="F38" s="1057"/>
      <c r="G38" s="1057"/>
      <c r="H38" s="1057"/>
      <c r="I38" s="1057"/>
      <c r="J38" s="1057"/>
      <c r="K38" s="1057"/>
      <c r="L38" s="1057"/>
      <c r="M38" s="1057"/>
      <c r="N38" s="1057"/>
      <c r="O38" s="1057"/>
      <c r="P38" s="1057"/>
      <c r="Q38" s="1057"/>
      <c r="R38" s="1057"/>
      <c r="S38" s="1057"/>
      <c r="T38" s="1057"/>
      <c r="U38" s="1057"/>
      <c r="V38" s="1057"/>
      <c r="W38" s="1057"/>
      <c r="X38" s="1057"/>
      <c r="Y38" s="1057"/>
      <c r="Z38" s="1057"/>
      <c r="AA38" s="1057"/>
      <c r="AB38" s="1057"/>
      <c r="AC38" s="1057"/>
      <c r="AD38" s="1058"/>
      <c r="AE38" s="218">
        <f>AE37+AE32+AE29+AE23</f>
        <v>27</v>
      </c>
      <c r="AF38" s="224">
        <f>AF37+AF32+AF29+AF23</f>
        <v>810</v>
      </c>
      <c r="AG38" s="306">
        <f>AG23+AG29+AG32+AG37</f>
        <v>415</v>
      </c>
      <c r="AH38" s="306">
        <f>AH23+AH29+AH32+AH37</f>
        <v>216</v>
      </c>
      <c r="AI38" s="306">
        <f aca="true" t="shared" si="2" ref="AI38:AO38">AI23+AI29+AI32+AI37</f>
        <v>0</v>
      </c>
      <c r="AJ38" s="306">
        <f t="shared" si="2"/>
        <v>136</v>
      </c>
      <c r="AK38" s="306">
        <f t="shared" si="2"/>
        <v>0</v>
      </c>
      <c r="AL38" s="306">
        <f t="shared" si="2"/>
        <v>63</v>
      </c>
      <c r="AM38" s="306">
        <f t="shared" si="2"/>
        <v>0</v>
      </c>
      <c r="AN38" s="307">
        <f t="shared" si="2"/>
        <v>0</v>
      </c>
      <c r="AO38" s="405">
        <f t="shared" si="2"/>
        <v>395</v>
      </c>
      <c r="AP38" s="310">
        <v>3</v>
      </c>
      <c r="AQ38" s="308" t="s">
        <v>161</v>
      </c>
      <c r="AR38" s="308">
        <v>0</v>
      </c>
      <c r="AS38" s="221">
        <v>0</v>
      </c>
      <c r="AT38" s="223">
        <v>0</v>
      </c>
      <c r="AU38" s="221">
        <v>3</v>
      </c>
      <c r="AV38" s="221">
        <v>0</v>
      </c>
      <c r="AW38" s="222">
        <v>1</v>
      </c>
      <c r="AX38" s="293">
        <f>AX23+AX29+AX32+AX37</f>
        <v>12.5</v>
      </c>
      <c r="AY38" s="268">
        <f aca="true" t="shared" si="3" ref="AY38:BE38">AY23+AY29+AY32+AY37</f>
        <v>7</v>
      </c>
      <c r="AZ38" s="268">
        <f t="shared" si="3"/>
        <v>3</v>
      </c>
      <c r="BA38" s="641">
        <f t="shared" si="3"/>
        <v>2.5</v>
      </c>
      <c r="BB38" s="535">
        <f t="shared" si="3"/>
        <v>10.5</v>
      </c>
      <c r="BC38" s="535">
        <f t="shared" si="3"/>
        <v>5</v>
      </c>
      <c r="BD38" s="535">
        <f t="shared" si="3"/>
        <v>4.5</v>
      </c>
      <c r="BE38" s="535">
        <f t="shared" si="3"/>
        <v>1</v>
      </c>
    </row>
    <row r="39" spans="1:57" s="23" customFormat="1" ht="49.5" customHeight="1" thickBot="1">
      <c r="A39" s="251"/>
      <c r="B39" s="1059" t="s">
        <v>109</v>
      </c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60"/>
      <c r="AC39" s="1060"/>
      <c r="AD39" s="1060"/>
      <c r="AE39" s="1060"/>
      <c r="AF39" s="1060"/>
      <c r="AG39" s="1060"/>
      <c r="AH39" s="1060"/>
      <c r="AI39" s="1060"/>
      <c r="AJ39" s="1060"/>
      <c r="AK39" s="1060"/>
      <c r="AL39" s="1060"/>
      <c r="AM39" s="1060"/>
      <c r="AN39" s="1060"/>
      <c r="AO39" s="1060"/>
      <c r="AP39" s="1060"/>
      <c r="AQ39" s="1060"/>
      <c r="AR39" s="1060"/>
      <c r="AS39" s="1060"/>
      <c r="AT39" s="1060"/>
      <c r="AU39" s="1060"/>
      <c r="AV39" s="1060"/>
      <c r="AW39" s="1060"/>
      <c r="AX39" s="1060"/>
      <c r="AY39" s="1060"/>
      <c r="AZ39" s="1060"/>
      <c r="BA39" s="1060"/>
      <c r="BB39" s="1060"/>
      <c r="BC39" s="1060"/>
      <c r="BD39" s="1060"/>
      <c r="BE39" s="1061"/>
    </row>
    <row r="40" spans="1:57" s="23" customFormat="1" ht="49.5" customHeight="1" thickBot="1">
      <c r="A40" s="251"/>
      <c r="B40" s="1047" t="s">
        <v>112</v>
      </c>
      <c r="C40" s="1048"/>
      <c r="D40" s="1048"/>
      <c r="E40" s="1048"/>
      <c r="F40" s="1048"/>
      <c r="G40" s="1048"/>
      <c r="H40" s="1048"/>
      <c r="I40" s="1048"/>
      <c r="J40" s="1048"/>
      <c r="K40" s="1048"/>
      <c r="L40" s="1048"/>
      <c r="M40" s="1048"/>
      <c r="N40" s="1048"/>
      <c r="O40" s="1048"/>
      <c r="P40" s="1048"/>
      <c r="Q40" s="1048"/>
      <c r="R40" s="1048"/>
      <c r="S40" s="1048"/>
      <c r="T40" s="1048"/>
      <c r="U40" s="1048"/>
      <c r="V40" s="1048"/>
      <c r="W40" s="1048"/>
      <c r="X40" s="1048"/>
      <c r="Y40" s="1048"/>
      <c r="Z40" s="1048"/>
      <c r="AA40" s="1048"/>
      <c r="AB40" s="1048"/>
      <c r="AC40" s="1048"/>
      <c r="AD40" s="1048"/>
      <c r="AE40" s="1048"/>
      <c r="AF40" s="1048"/>
      <c r="AG40" s="1048"/>
      <c r="AH40" s="1048"/>
      <c r="AI40" s="1048"/>
      <c r="AJ40" s="1048"/>
      <c r="AK40" s="1048"/>
      <c r="AL40" s="1048"/>
      <c r="AM40" s="1048"/>
      <c r="AN40" s="1048"/>
      <c r="AO40" s="1048"/>
      <c r="AP40" s="1048"/>
      <c r="AQ40" s="1048"/>
      <c r="AR40" s="1048"/>
      <c r="AS40" s="1048"/>
      <c r="AT40" s="1048"/>
      <c r="AU40" s="1048"/>
      <c r="AV40" s="1048"/>
      <c r="AW40" s="1048"/>
      <c r="AX40" s="1048"/>
      <c r="AY40" s="1048"/>
      <c r="AZ40" s="1048"/>
      <c r="BA40" s="1048"/>
      <c r="BB40" s="1048"/>
      <c r="BC40" s="1048"/>
      <c r="BD40" s="1048"/>
      <c r="BE40" s="1049"/>
    </row>
    <row r="41" spans="1:57" s="23" customFormat="1" ht="110.25" customHeight="1">
      <c r="A41" s="251"/>
      <c r="B41" s="248">
        <v>9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201" t="s">
        <v>197</v>
      </c>
      <c r="U41" s="1202"/>
      <c r="V41" s="1203"/>
      <c r="W41" s="1072" t="s">
        <v>172</v>
      </c>
      <c r="X41" s="1073"/>
      <c r="Y41" s="1073"/>
      <c r="Z41" s="1073"/>
      <c r="AA41" s="1073"/>
      <c r="AB41" s="1073"/>
      <c r="AC41" s="1073"/>
      <c r="AD41" s="1074"/>
      <c r="AE41" s="356">
        <v>6</v>
      </c>
      <c r="AF41" s="578">
        <v>180</v>
      </c>
      <c r="AG41" s="356">
        <v>90</v>
      </c>
      <c r="AH41" s="357">
        <v>54</v>
      </c>
      <c r="AI41" s="357"/>
      <c r="AJ41" s="357">
        <v>18</v>
      </c>
      <c r="AK41" s="357"/>
      <c r="AL41" s="358">
        <v>18</v>
      </c>
      <c r="AM41" s="358"/>
      <c r="AN41" s="358"/>
      <c r="AO41" s="460">
        <v>90</v>
      </c>
      <c r="AP41" s="382">
        <v>5</v>
      </c>
      <c r="AQ41" s="280"/>
      <c r="AR41" s="280"/>
      <c r="AS41" s="280"/>
      <c r="AT41" s="382"/>
      <c r="AU41" s="280"/>
      <c r="AV41" s="280"/>
      <c r="AW41" s="281"/>
      <c r="AX41" s="279">
        <v>5</v>
      </c>
      <c r="AY41" s="280">
        <v>3</v>
      </c>
      <c r="AZ41" s="280">
        <v>1</v>
      </c>
      <c r="BA41" s="364">
        <v>1</v>
      </c>
      <c r="BB41" s="193"/>
      <c r="BC41" s="194"/>
      <c r="BD41" s="194"/>
      <c r="BE41" s="287"/>
    </row>
    <row r="42" spans="1:57" s="23" customFormat="1" ht="102" customHeight="1">
      <c r="A42" s="251"/>
      <c r="B42" s="249">
        <v>10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185" t="s">
        <v>198</v>
      </c>
      <c r="U42" s="1186"/>
      <c r="V42" s="1187"/>
      <c r="W42" s="1282" t="s">
        <v>172</v>
      </c>
      <c r="X42" s="1283"/>
      <c r="Y42" s="1283"/>
      <c r="Z42" s="1283"/>
      <c r="AA42" s="1283"/>
      <c r="AB42" s="1283"/>
      <c r="AC42" s="1283"/>
      <c r="AD42" s="1284"/>
      <c r="AE42" s="378">
        <v>1</v>
      </c>
      <c r="AF42" s="581">
        <v>30</v>
      </c>
      <c r="AG42" s="378">
        <v>0</v>
      </c>
      <c r="AH42" s="187"/>
      <c r="AI42" s="187"/>
      <c r="AJ42" s="187"/>
      <c r="AK42" s="187"/>
      <c r="AL42" s="188"/>
      <c r="AM42" s="188"/>
      <c r="AN42" s="188"/>
      <c r="AO42" s="379">
        <v>30</v>
      </c>
      <c r="AP42" s="191"/>
      <c r="AQ42" s="189" t="s">
        <v>205</v>
      </c>
      <c r="AR42" s="189"/>
      <c r="AS42" s="244"/>
      <c r="AT42" s="191">
        <v>5</v>
      </c>
      <c r="AU42" s="189"/>
      <c r="AV42" s="189"/>
      <c r="AW42" s="274"/>
      <c r="AX42" s="297" t="s">
        <v>185</v>
      </c>
      <c r="AY42" s="189"/>
      <c r="AZ42" s="189"/>
      <c r="BA42" s="190"/>
      <c r="BB42" s="507"/>
      <c r="BC42" s="508"/>
      <c r="BD42" s="508"/>
      <c r="BE42" s="299"/>
    </row>
    <row r="43" spans="1:57" s="23" customFormat="1" ht="91.5" customHeight="1">
      <c r="A43" s="251"/>
      <c r="B43" s="249">
        <v>11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069" t="s">
        <v>199</v>
      </c>
      <c r="U43" s="1070"/>
      <c r="V43" s="1071"/>
      <c r="W43" s="1065" t="s">
        <v>172</v>
      </c>
      <c r="X43" s="1066"/>
      <c r="Y43" s="1066"/>
      <c r="Z43" s="1066"/>
      <c r="AA43" s="1066"/>
      <c r="AB43" s="1066"/>
      <c r="AC43" s="1066"/>
      <c r="AD43" s="1089"/>
      <c r="AE43" s="378">
        <v>5</v>
      </c>
      <c r="AF43" s="581">
        <v>150</v>
      </c>
      <c r="AG43" s="378">
        <v>72</v>
      </c>
      <c r="AH43" s="187">
        <v>36</v>
      </c>
      <c r="AI43" s="187"/>
      <c r="AJ43" s="187">
        <v>18</v>
      </c>
      <c r="AK43" s="187"/>
      <c r="AL43" s="188">
        <v>18</v>
      </c>
      <c r="AM43" s="188"/>
      <c r="AN43" s="188"/>
      <c r="AO43" s="379">
        <v>78</v>
      </c>
      <c r="AP43" s="191">
        <v>6</v>
      </c>
      <c r="AQ43" s="189"/>
      <c r="AR43" s="189"/>
      <c r="AS43" s="197"/>
      <c r="AT43" s="191"/>
      <c r="AU43" s="189"/>
      <c r="AV43" s="189"/>
      <c r="AW43" s="274"/>
      <c r="AX43" s="297"/>
      <c r="AY43" s="189"/>
      <c r="AZ43" s="189"/>
      <c r="BA43" s="190"/>
      <c r="BB43" s="201">
        <v>4</v>
      </c>
      <c r="BC43" s="202">
        <v>2</v>
      </c>
      <c r="BD43" s="202">
        <v>1</v>
      </c>
      <c r="BE43" s="534">
        <v>1</v>
      </c>
    </row>
    <row r="44" spans="1:57" s="23" customFormat="1" ht="113.25" customHeight="1">
      <c r="A44" s="251"/>
      <c r="B44" s="249">
        <v>12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069" t="s">
        <v>200</v>
      </c>
      <c r="U44" s="1070"/>
      <c r="V44" s="1071"/>
      <c r="W44" s="1065" t="s">
        <v>172</v>
      </c>
      <c r="X44" s="1066"/>
      <c r="Y44" s="1066"/>
      <c r="Z44" s="1066"/>
      <c r="AA44" s="1066"/>
      <c r="AB44" s="1066"/>
      <c r="AC44" s="1066"/>
      <c r="AD44" s="1089"/>
      <c r="AE44" s="378">
        <v>1</v>
      </c>
      <c r="AF44" s="581">
        <v>30</v>
      </c>
      <c r="AG44" s="378">
        <v>0</v>
      </c>
      <c r="AH44" s="187"/>
      <c r="AI44" s="187"/>
      <c r="AJ44" s="187"/>
      <c r="AK44" s="187"/>
      <c r="AL44" s="188"/>
      <c r="AM44" s="188"/>
      <c r="AN44" s="188"/>
      <c r="AO44" s="379">
        <v>30</v>
      </c>
      <c r="AP44" s="191"/>
      <c r="AQ44" s="189" t="s">
        <v>206</v>
      </c>
      <c r="AR44" s="189"/>
      <c r="AS44" s="189"/>
      <c r="AT44" s="191">
        <v>6</v>
      </c>
      <c r="AU44" s="189"/>
      <c r="AV44" s="189"/>
      <c r="AW44" s="274"/>
      <c r="AX44" s="297"/>
      <c r="AY44" s="189"/>
      <c r="AZ44" s="189"/>
      <c r="BA44" s="190"/>
      <c r="BB44" s="349" t="s">
        <v>185</v>
      </c>
      <c r="BC44" s="350"/>
      <c r="BD44" s="350"/>
      <c r="BE44" s="351"/>
    </row>
    <row r="45" spans="1:57" s="23" customFormat="1" ht="66" customHeight="1">
      <c r="A45" s="251"/>
      <c r="B45" s="249">
        <v>13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069" t="s">
        <v>154</v>
      </c>
      <c r="U45" s="1070"/>
      <c r="V45" s="1071"/>
      <c r="W45" s="1282" t="s">
        <v>201</v>
      </c>
      <c r="X45" s="1283"/>
      <c r="Y45" s="1283"/>
      <c r="Z45" s="1283"/>
      <c r="AA45" s="1283"/>
      <c r="AB45" s="1283"/>
      <c r="AC45" s="1283"/>
      <c r="AD45" s="1284"/>
      <c r="AE45" s="485">
        <v>4</v>
      </c>
      <c r="AF45" s="619">
        <v>120</v>
      </c>
      <c r="AG45" s="485">
        <v>72</v>
      </c>
      <c r="AH45" s="204">
        <v>36</v>
      </c>
      <c r="AI45" s="187"/>
      <c r="AJ45" s="204"/>
      <c r="AK45" s="187"/>
      <c r="AL45" s="205">
        <v>36</v>
      </c>
      <c r="AM45" s="188"/>
      <c r="AN45" s="188"/>
      <c r="AO45" s="486">
        <v>48</v>
      </c>
      <c r="AP45" s="208"/>
      <c r="AQ45" s="206">
        <v>6</v>
      </c>
      <c r="AR45" s="206"/>
      <c r="AS45" s="206"/>
      <c r="AT45" s="208"/>
      <c r="AU45" s="206"/>
      <c r="AV45" s="206"/>
      <c r="AW45" s="276"/>
      <c r="AX45" s="500"/>
      <c r="AY45" s="206"/>
      <c r="AZ45" s="206"/>
      <c r="BA45" s="207"/>
      <c r="BB45" s="496">
        <v>4</v>
      </c>
      <c r="BC45" s="497">
        <v>2</v>
      </c>
      <c r="BD45" s="497"/>
      <c r="BE45" s="624">
        <v>2</v>
      </c>
    </row>
    <row r="46" spans="1:57" s="23" customFormat="1" ht="69" customHeight="1">
      <c r="A46" s="251"/>
      <c r="B46" s="249">
        <v>14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069" t="s">
        <v>202</v>
      </c>
      <c r="U46" s="1070"/>
      <c r="V46" s="1071"/>
      <c r="W46" s="1282" t="s">
        <v>172</v>
      </c>
      <c r="X46" s="1283"/>
      <c r="Y46" s="1283"/>
      <c r="Z46" s="1283"/>
      <c r="AA46" s="1283"/>
      <c r="AB46" s="1283"/>
      <c r="AC46" s="1283"/>
      <c r="AD46" s="1284"/>
      <c r="AE46" s="485">
        <v>6</v>
      </c>
      <c r="AF46" s="619">
        <v>180</v>
      </c>
      <c r="AG46" s="485">
        <v>90</v>
      </c>
      <c r="AH46" s="204">
        <v>36</v>
      </c>
      <c r="AI46" s="195"/>
      <c r="AJ46" s="204"/>
      <c r="AK46" s="195"/>
      <c r="AL46" s="205">
        <v>54</v>
      </c>
      <c r="AM46" s="196"/>
      <c r="AN46" s="196"/>
      <c r="AO46" s="486">
        <v>90</v>
      </c>
      <c r="AP46" s="208">
        <v>6</v>
      </c>
      <c r="AQ46" s="206"/>
      <c r="AR46" s="206"/>
      <c r="AS46" s="206"/>
      <c r="AT46" s="208"/>
      <c r="AU46" s="206">
        <v>6</v>
      </c>
      <c r="AV46" s="206"/>
      <c r="AW46" s="276"/>
      <c r="AX46" s="500"/>
      <c r="AY46" s="206"/>
      <c r="AZ46" s="206"/>
      <c r="BA46" s="207"/>
      <c r="BB46" s="496">
        <v>5</v>
      </c>
      <c r="BC46" s="497">
        <v>2</v>
      </c>
      <c r="BD46" s="497">
        <v>3</v>
      </c>
      <c r="BE46" s="624"/>
    </row>
    <row r="47" spans="1:57" s="23" customFormat="1" ht="49.5" customHeight="1" thickBot="1">
      <c r="A47" s="251"/>
      <c r="B47" s="247">
        <v>15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1185" t="s">
        <v>254</v>
      </c>
      <c r="U47" s="1186"/>
      <c r="V47" s="1187"/>
      <c r="W47" s="1273" t="s">
        <v>172</v>
      </c>
      <c r="X47" s="1274"/>
      <c r="Y47" s="1274"/>
      <c r="Z47" s="1274"/>
      <c r="AA47" s="1274"/>
      <c r="AB47" s="1274"/>
      <c r="AC47" s="1274"/>
      <c r="AD47" s="1275"/>
      <c r="AE47" s="485">
        <v>4</v>
      </c>
      <c r="AF47" s="619">
        <v>120</v>
      </c>
      <c r="AG47" s="485">
        <v>64</v>
      </c>
      <c r="AH47" s="204">
        <v>18</v>
      </c>
      <c r="AI47" s="204"/>
      <c r="AJ47" s="204"/>
      <c r="AK47" s="204"/>
      <c r="AL47" s="205">
        <v>46</v>
      </c>
      <c r="AM47" s="205"/>
      <c r="AN47" s="205"/>
      <c r="AO47" s="486">
        <v>56</v>
      </c>
      <c r="AP47" s="208"/>
      <c r="AQ47" s="206" t="s">
        <v>205</v>
      </c>
      <c r="AR47" s="206"/>
      <c r="AS47" s="206"/>
      <c r="AT47" s="208"/>
      <c r="AU47" s="206"/>
      <c r="AV47" s="206">
        <v>5</v>
      </c>
      <c r="AW47" s="276"/>
      <c r="AX47" s="500">
        <v>3.5</v>
      </c>
      <c r="AY47" s="206">
        <v>1</v>
      </c>
      <c r="AZ47" s="206"/>
      <c r="BA47" s="207">
        <v>2.5</v>
      </c>
      <c r="BB47" s="496"/>
      <c r="BC47" s="497"/>
      <c r="BD47" s="497"/>
      <c r="BE47" s="624"/>
    </row>
    <row r="48" spans="1:57" s="23" customFormat="1" ht="49.5" customHeight="1" thickBot="1">
      <c r="A48" s="251"/>
      <c r="B48" s="1044" t="s">
        <v>134</v>
      </c>
      <c r="C48" s="1045"/>
      <c r="D48" s="1045"/>
      <c r="E48" s="1045"/>
      <c r="F48" s="1045"/>
      <c r="G48" s="1045"/>
      <c r="H48" s="1045"/>
      <c r="I48" s="1045"/>
      <c r="J48" s="1045"/>
      <c r="K48" s="1045"/>
      <c r="L48" s="1045"/>
      <c r="M48" s="1045"/>
      <c r="N48" s="1045"/>
      <c r="O48" s="1045"/>
      <c r="P48" s="1045"/>
      <c r="Q48" s="1045"/>
      <c r="R48" s="1045"/>
      <c r="S48" s="1045"/>
      <c r="T48" s="1045"/>
      <c r="U48" s="1045"/>
      <c r="V48" s="1045"/>
      <c r="W48" s="1045"/>
      <c r="X48" s="1045"/>
      <c r="Y48" s="1045"/>
      <c r="Z48" s="1045"/>
      <c r="AA48" s="1045"/>
      <c r="AB48" s="1045"/>
      <c r="AC48" s="1045"/>
      <c r="AD48" s="1046"/>
      <c r="AE48" s="472">
        <f>SUM(AE41:AE47)</f>
        <v>27</v>
      </c>
      <c r="AF48" s="487">
        <f>SUM(AF41:AF47)</f>
        <v>810</v>
      </c>
      <c r="AG48" s="472">
        <f>SUM(AG41:AG47)</f>
        <v>388</v>
      </c>
      <c r="AH48" s="210">
        <f aca="true" t="shared" si="4" ref="AH48:AO48">SUM(AH41:AH47)</f>
        <v>180</v>
      </c>
      <c r="AI48" s="210">
        <f t="shared" si="4"/>
        <v>0</v>
      </c>
      <c r="AJ48" s="210">
        <f t="shared" si="4"/>
        <v>36</v>
      </c>
      <c r="AK48" s="210">
        <f t="shared" si="4"/>
        <v>0</v>
      </c>
      <c r="AL48" s="210">
        <f t="shared" si="4"/>
        <v>172</v>
      </c>
      <c r="AM48" s="210">
        <f t="shared" si="4"/>
        <v>0</v>
      </c>
      <c r="AN48" s="210">
        <f t="shared" si="4"/>
        <v>0</v>
      </c>
      <c r="AO48" s="487">
        <f t="shared" si="4"/>
        <v>422</v>
      </c>
      <c r="AP48" s="215">
        <v>3</v>
      </c>
      <c r="AQ48" s="213" t="s">
        <v>207</v>
      </c>
      <c r="AR48" s="213">
        <v>0</v>
      </c>
      <c r="AS48" s="214">
        <v>0</v>
      </c>
      <c r="AT48" s="215">
        <v>2</v>
      </c>
      <c r="AU48" s="213">
        <v>1</v>
      </c>
      <c r="AV48" s="213">
        <v>1</v>
      </c>
      <c r="AW48" s="301">
        <v>0</v>
      </c>
      <c r="AX48" s="302">
        <f>SUM(AX41:AX47)</f>
        <v>8.5</v>
      </c>
      <c r="AY48" s="213">
        <f aca="true" t="shared" si="5" ref="AY48:BE48">SUM(AY41:AY47)</f>
        <v>4</v>
      </c>
      <c r="AZ48" s="213">
        <f t="shared" si="5"/>
        <v>1</v>
      </c>
      <c r="BA48" s="214">
        <f t="shared" si="5"/>
        <v>3.5</v>
      </c>
      <c r="BB48" s="302">
        <f t="shared" si="5"/>
        <v>13</v>
      </c>
      <c r="BC48" s="213">
        <f t="shared" si="5"/>
        <v>6</v>
      </c>
      <c r="BD48" s="213">
        <f t="shared" si="5"/>
        <v>4</v>
      </c>
      <c r="BE48" s="214">
        <f t="shared" si="5"/>
        <v>3</v>
      </c>
    </row>
    <row r="49" spans="1:73" s="23" customFormat="1" ht="49.5" customHeight="1" thickBot="1">
      <c r="A49" s="251"/>
      <c r="B49" s="1047" t="s">
        <v>113</v>
      </c>
      <c r="C49" s="1048"/>
      <c r="D49" s="1048"/>
      <c r="E49" s="1048"/>
      <c r="F49" s="1048"/>
      <c r="G49" s="1048"/>
      <c r="H49" s="1048"/>
      <c r="I49" s="1048"/>
      <c r="J49" s="1048"/>
      <c r="K49" s="1048"/>
      <c r="L49" s="1048"/>
      <c r="M49" s="1048"/>
      <c r="N49" s="1048"/>
      <c r="O49" s="1048"/>
      <c r="P49" s="1048"/>
      <c r="Q49" s="1048"/>
      <c r="R49" s="1048"/>
      <c r="S49" s="1048"/>
      <c r="T49" s="1048"/>
      <c r="U49" s="1048"/>
      <c r="V49" s="1048"/>
      <c r="W49" s="1048"/>
      <c r="X49" s="1048"/>
      <c r="Y49" s="1048"/>
      <c r="Z49" s="1048"/>
      <c r="AA49" s="1048"/>
      <c r="AB49" s="1048"/>
      <c r="AC49" s="1048"/>
      <c r="AD49" s="1048"/>
      <c r="AE49" s="1048"/>
      <c r="AF49" s="1048"/>
      <c r="AG49" s="1048"/>
      <c r="AH49" s="1048"/>
      <c r="AI49" s="1048"/>
      <c r="AJ49" s="1048"/>
      <c r="AK49" s="1048"/>
      <c r="AL49" s="1048"/>
      <c r="AM49" s="1048"/>
      <c r="AN49" s="1048"/>
      <c r="AO49" s="1048"/>
      <c r="AP49" s="1048"/>
      <c r="AQ49" s="1048"/>
      <c r="AR49" s="1048"/>
      <c r="AS49" s="1048"/>
      <c r="AT49" s="1048"/>
      <c r="AU49" s="1048"/>
      <c r="AV49" s="1048"/>
      <c r="AW49" s="1048"/>
      <c r="AX49" s="1048"/>
      <c r="AY49" s="1048"/>
      <c r="AZ49" s="1048"/>
      <c r="BA49" s="1048"/>
      <c r="BB49" s="1048"/>
      <c r="BC49" s="1048"/>
      <c r="BD49" s="1048"/>
      <c r="BE49" s="104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</row>
    <row r="50" spans="1:57" s="23" customFormat="1" ht="57.75" customHeight="1">
      <c r="A50" s="251"/>
      <c r="B50" s="353">
        <v>16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1201" t="s">
        <v>203</v>
      </c>
      <c r="U50" s="1202"/>
      <c r="V50" s="1203"/>
      <c r="W50" s="1307" t="s">
        <v>172</v>
      </c>
      <c r="X50" s="1308"/>
      <c r="Y50" s="1308"/>
      <c r="Z50" s="1308"/>
      <c r="AA50" s="1308"/>
      <c r="AB50" s="1308"/>
      <c r="AC50" s="1308"/>
      <c r="AD50" s="1309"/>
      <c r="AE50" s="402">
        <v>4</v>
      </c>
      <c r="AF50" s="578">
        <v>120</v>
      </c>
      <c r="AG50" s="479">
        <v>72</v>
      </c>
      <c r="AH50" s="357">
        <v>36</v>
      </c>
      <c r="AI50" s="413"/>
      <c r="AJ50" s="357">
        <v>18</v>
      </c>
      <c r="AK50" s="413"/>
      <c r="AL50" s="358">
        <v>18</v>
      </c>
      <c r="AM50" s="414"/>
      <c r="AN50" s="414"/>
      <c r="AO50" s="402">
        <v>48</v>
      </c>
      <c r="AP50" s="382"/>
      <c r="AQ50" s="280">
        <v>5</v>
      </c>
      <c r="AR50" s="280"/>
      <c r="AS50" s="280"/>
      <c r="AT50" s="382"/>
      <c r="AU50" s="280">
        <v>5</v>
      </c>
      <c r="AV50" s="280"/>
      <c r="AW50" s="281"/>
      <c r="AX50" s="279">
        <v>4</v>
      </c>
      <c r="AY50" s="280">
        <v>2</v>
      </c>
      <c r="AZ50" s="280">
        <v>1</v>
      </c>
      <c r="BA50" s="281">
        <v>1</v>
      </c>
      <c r="BB50" s="461"/>
      <c r="BC50" s="462"/>
      <c r="BD50" s="462"/>
      <c r="BE50" s="286"/>
    </row>
    <row r="51" spans="1:57" s="23" customFormat="1" ht="60.75" customHeight="1" thickBot="1">
      <c r="A51" s="251"/>
      <c r="B51" s="261">
        <v>17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204" t="s">
        <v>204</v>
      </c>
      <c r="U51" s="1205"/>
      <c r="V51" s="1206"/>
      <c r="W51" s="1317" t="s">
        <v>172</v>
      </c>
      <c r="X51" s="1318"/>
      <c r="Y51" s="1318"/>
      <c r="Z51" s="1318"/>
      <c r="AA51" s="1318"/>
      <c r="AB51" s="1318"/>
      <c r="AC51" s="1318"/>
      <c r="AD51" s="1319"/>
      <c r="AE51" s="459">
        <v>2</v>
      </c>
      <c r="AF51" s="616">
        <v>60</v>
      </c>
      <c r="AG51" s="482">
        <v>36</v>
      </c>
      <c r="AH51" s="242">
        <v>18</v>
      </c>
      <c r="AI51" s="204"/>
      <c r="AJ51" s="242">
        <v>18</v>
      </c>
      <c r="AK51" s="204"/>
      <c r="AL51" s="243"/>
      <c r="AM51" s="205"/>
      <c r="AN51" s="205"/>
      <c r="AO51" s="459">
        <v>24</v>
      </c>
      <c r="AP51" s="246"/>
      <c r="AQ51" s="244">
        <v>6</v>
      </c>
      <c r="AR51" s="244"/>
      <c r="AS51" s="244"/>
      <c r="AT51" s="246"/>
      <c r="AU51" s="244"/>
      <c r="AV51" s="244"/>
      <c r="AW51" s="303"/>
      <c r="AX51" s="304"/>
      <c r="AY51" s="244"/>
      <c r="AZ51" s="244"/>
      <c r="BA51" s="303"/>
      <c r="BB51" s="300">
        <v>2</v>
      </c>
      <c r="BC51" s="298">
        <v>1</v>
      </c>
      <c r="BD51" s="298">
        <v>1</v>
      </c>
      <c r="BE51" s="509"/>
    </row>
    <row r="52" spans="1:57" s="23" customFormat="1" ht="49.5" customHeight="1" thickBot="1">
      <c r="A52" s="251"/>
      <c r="B52" s="261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050" t="s">
        <v>135</v>
      </c>
      <c r="U52" s="1051"/>
      <c r="V52" s="1051"/>
      <c r="W52" s="1051"/>
      <c r="X52" s="1051"/>
      <c r="Y52" s="1051"/>
      <c r="Z52" s="1051"/>
      <c r="AA52" s="1051"/>
      <c r="AB52" s="1051"/>
      <c r="AC52" s="1051"/>
      <c r="AD52" s="1052"/>
      <c r="AE52" s="408">
        <f>SUM(AE50:AE51)</f>
        <v>6</v>
      </c>
      <c r="AF52" s="487">
        <f>SUM(AF50:AF51)</f>
        <v>180</v>
      </c>
      <c r="AG52" s="210">
        <f>SUM(AG50:AG51)</f>
        <v>108</v>
      </c>
      <c r="AH52" s="210">
        <f aca="true" t="shared" si="6" ref="AH52:AO52">SUM(AH50:AH51)</f>
        <v>54</v>
      </c>
      <c r="AI52" s="210">
        <f t="shared" si="6"/>
        <v>0</v>
      </c>
      <c r="AJ52" s="210">
        <f t="shared" si="6"/>
        <v>36</v>
      </c>
      <c r="AK52" s="210">
        <f t="shared" si="6"/>
        <v>0</v>
      </c>
      <c r="AL52" s="210">
        <f t="shared" si="6"/>
        <v>18</v>
      </c>
      <c r="AM52" s="210">
        <f t="shared" si="6"/>
        <v>0</v>
      </c>
      <c r="AN52" s="478">
        <f t="shared" si="6"/>
        <v>0</v>
      </c>
      <c r="AO52" s="408">
        <f t="shared" si="6"/>
        <v>72</v>
      </c>
      <c r="AP52" s="302">
        <v>0</v>
      </c>
      <c r="AQ52" s="213">
        <v>2</v>
      </c>
      <c r="AR52" s="213">
        <v>0</v>
      </c>
      <c r="AS52" s="213">
        <v>0</v>
      </c>
      <c r="AT52" s="215">
        <v>0</v>
      </c>
      <c r="AU52" s="213">
        <v>1</v>
      </c>
      <c r="AV52" s="213">
        <v>0</v>
      </c>
      <c r="AW52" s="301">
        <v>0</v>
      </c>
      <c r="AX52" s="302">
        <v>4</v>
      </c>
      <c r="AY52" s="213">
        <v>2</v>
      </c>
      <c r="AZ52" s="213">
        <v>1</v>
      </c>
      <c r="BA52" s="301">
        <v>1</v>
      </c>
      <c r="BB52" s="216">
        <v>2</v>
      </c>
      <c r="BC52" s="217">
        <v>1</v>
      </c>
      <c r="BD52" s="541">
        <v>1</v>
      </c>
      <c r="BE52" s="545">
        <v>0</v>
      </c>
    </row>
    <row r="53" spans="1:57" s="23" customFormat="1" ht="49.5" customHeight="1" thickBot="1">
      <c r="A53" s="251"/>
      <c r="B53" s="1022" t="s">
        <v>111</v>
      </c>
      <c r="C53" s="1023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1023"/>
      <c r="AA53" s="1023"/>
      <c r="AB53" s="1023"/>
      <c r="AC53" s="1023"/>
      <c r="AD53" s="1024"/>
      <c r="AE53" s="406">
        <f>AE48+AE52</f>
        <v>33</v>
      </c>
      <c r="AF53" s="581">
        <f>AF48+AF52</f>
        <v>990</v>
      </c>
      <c r="AG53" s="476">
        <f>AG48+AG52</f>
        <v>496</v>
      </c>
      <c r="AH53" s="476">
        <f aca="true" t="shared" si="7" ref="AH53:AO53">AH48+AH52</f>
        <v>234</v>
      </c>
      <c r="AI53" s="476">
        <f t="shared" si="7"/>
        <v>0</v>
      </c>
      <c r="AJ53" s="476">
        <f t="shared" si="7"/>
        <v>72</v>
      </c>
      <c r="AK53" s="476">
        <f t="shared" si="7"/>
        <v>0</v>
      </c>
      <c r="AL53" s="476">
        <f t="shared" si="7"/>
        <v>190</v>
      </c>
      <c r="AM53" s="476">
        <f t="shared" si="7"/>
        <v>0</v>
      </c>
      <c r="AN53" s="580">
        <f t="shared" si="7"/>
        <v>0</v>
      </c>
      <c r="AO53" s="406">
        <f t="shared" si="7"/>
        <v>494</v>
      </c>
      <c r="AP53" s="304">
        <v>3</v>
      </c>
      <c r="AQ53" s="244" t="s">
        <v>208</v>
      </c>
      <c r="AR53" s="244">
        <v>0</v>
      </c>
      <c r="AS53" s="244">
        <v>0</v>
      </c>
      <c r="AT53" s="246">
        <v>2</v>
      </c>
      <c r="AU53" s="244">
        <v>2</v>
      </c>
      <c r="AV53" s="244">
        <v>1</v>
      </c>
      <c r="AW53" s="303">
        <v>1</v>
      </c>
      <c r="AX53" s="304">
        <v>12.5</v>
      </c>
      <c r="AY53" s="244">
        <v>6</v>
      </c>
      <c r="AZ53" s="244">
        <v>2</v>
      </c>
      <c r="BA53" s="303">
        <v>4.5</v>
      </c>
      <c r="BB53" s="507">
        <v>15</v>
      </c>
      <c r="BC53" s="508">
        <v>7</v>
      </c>
      <c r="BD53" s="508">
        <v>5</v>
      </c>
      <c r="BE53" s="629">
        <v>3</v>
      </c>
    </row>
    <row r="54" spans="2:57" s="23" customFormat="1" ht="49.5" customHeight="1" thickBot="1">
      <c r="B54" s="1025" t="s">
        <v>103</v>
      </c>
      <c r="C54" s="1026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026"/>
      <c r="AC54" s="1026"/>
      <c r="AD54" s="1027"/>
      <c r="AE54" s="411">
        <f>AE38+AE53</f>
        <v>60</v>
      </c>
      <c r="AF54" s="625">
        <f>AF38+AF53</f>
        <v>1800</v>
      </c>
      <c r="AG54" s="223">
        <f>AG38+AG53</f>
        <v>911</v>
      </c>
      <c r="AH54" s="223">
        <f aca="true" t="shared" si="8" ref="AH54:AO54">AH38+AH53</f>
        <v>450</v>
      </c>
      <c r="AI54" s="223">
        <f t="shared" si="8"/>
        <v>0</v>
      </c>
      <c r="AJ54" s="223">
        <f t="shared" si="8"/>
        <v>208</v>
      </c>
      <c r="AK54" s="223">
        <f t="shared" si="8"/>
        <v>0</v>
      </c>
      <c r="AL54" s="223">
        <f t="shared" si="8"/>
        <v>253</v>
      </c>
      <c r="AM54" s="223">
        <f t="shared" si="8"/>
        <v>0</v>
      </c>
      <c r="AN54" s="626">
        <f t="shared" si="8"/>
        <v>0</v>
      </c>
      <c r="AO54" s="411">
        <f t="shared" si="8"/>
        <v>889</v>
      </c>
      <c r="AP54" s="311">
        <v>6</v>
      </c>
      <c r="AQ54" s="221" t="s">
        <v>209</v>
      </c>
      <c r="AR54" s="221">
        <v>0</v>
      </c>
      <c r="AS54" s="221">
        <v>0</v>
      </c>
      <c r="AT54" s="223">
        <v>2</v>
      </c>
      <c r="AU54" s="221">
        <v>5</v>
      </c>
      <c r="AV54" s="221">
        <v>1</v>
      </c>
      <c r="AW54" s="225">
        <v>1</v>
      </c>
      <c r="AX54" s="311">
        <f>AX38+AX53</f>
        <v>25</v>
      </c>
      <c r="AY54" s="626">
        <f>AY38+AY53</f>
        <v>13</v>
      </c>
      <c r="AZ54" s="221">
        <f aca="true" t="shared" si="9" ref="AZ54:BE54">AZ38+AZ53</f>
        <v>5</v>
      </c>
      <c r="BA54" s="223">
        <f t="shared" si="9"/>
        <v>7</v>
      </c>
      <c r="BB54" s="628">
        <f t="shared" si="9"/>
        <v>25.5</v>
      </c>
      <c r="BC54" s="221">
        <f t="shared" si="9"/>
        <v>12</v>
      </c>
      <c r="BD54" s="221">
        <f t="shared" si="9"/>
        <v>9.5</v>
      </c>
      <c r="BE54" s="625">
        <f t="shared" si="9"/>
        <v>4</v>
      </c>
    </row>
    <row r="55" spans="2:57" s="23" customFormat="1" ht="39.75" customHeight="1">
      <c r="B55" s="102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030"/>
      <c r="V55" s="1030"/>
      <c r="W55" s="26"/>
      <c r="X55" s="26"/>
      <c r="Y55" s="27"/>
      <c r="Z55" s="27"/>
      <c r="AA55" s="241"/>
      <c r="AB55" s="1031" t="s">
        <v>31</v>
      </c>
      <c r="AC55" s="1032"/>
      <c r="AD55" s="1033"/>
      <c r="AE55" s="1015" t="s">
        <v>32</v>
      </c>
      <c r="AF55" s="1016"/>
      <c r="AG55" s="1016"/>
      <c r="AH55" s="1016"/>
      <c r="AI55" s="1016"/>
      <c r="AJ55" s="1016"/>
      <c r="AK55" s="1016"/>
      <c r="AL55" s="1016"/>
      <c r="AM55" s="1016"/>
      <c r="AN55" s="1016"/>
      <c r="AO55" s="1017"/>
      <c r="AP55" s="323">
        <v>6</v>
      </c>
      <c r="AQ55" s="324"/>
      <c r="AR55" s="324"/>
      <c r="AS55" s="324"/>
      <c r="AT55" s="633"/>
      <c r="AU55" s="627"/>
      <c r="AV55" s="627"/>
      <c r="AW55" s="631"/>
      <c r="AX55" s="630">
        <v>3</v>
      </c>
      <c r="AY55" s="627"/>
      <c r="AZ55" s="627"/>
      <c r="BA55" s="632"/>
      <c r="BB55" s="349">
        <v>3</v>
      </c>
      <c r="BC55" s="350"/>
      <c r="BD55" s="65"/>
      <c r="BE55" s="351"/>
    </row>
    <row r="56" spans="2:57" s="23" customFormat="1" ht="39.75" customHeight="1">
      <c r="B56" s="10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18"/>
      <c r="V56" s="1018"/>
      <c r="W56" s="26"/>
      <c r="X56" s="26"/>
      <c r="Y56" s="27"/>
      <c r="Z56" s="27"/>
      <c r="AA56" s="27"/>
      <c r="AB56" s="1034"/>
      <c r="AC56" s="1035"/>
      <c r="AD56" s="1036"/>
      <c r="AE56" s="1006" t="s">
        <v>33</v>
      </c>
      <c r="AF56" s="1007"/>
      <c r="AG56" s="1007"/>
      <c r="AH56" s="1007"/>
      <c r="AI56" s="1007"/>
      <c r="AJ56" s="1007"/>
      <c r="AK56" s="1007"/>
      <c r="AL56" s="1007"/>
      <c r="AM56" s="1007"/>
      <c r="AN56" s="1007"/>
      <c r="AO56" s="1008"/>
      <c r="AP56" s="326"/>
      <c r="AQ56" s="226" t="s">
        <v>209</v>
      </c>
      <c r="AR56" s="226"/>
      <c r="AS56" s="226"/>
      <c r="AT56" s="634"/>
      <c r="AU56" s="226"/>
      <c r="AV56" s="226"/>
      <c r="AW56" s="227"/>
      <c r="AX56" s="326" t="s">
        <v>217</v>
      </c>
      <c r="AY56" s="226"/>
      <c r="AZ56" s="226"/>
      <c r="BA56" s="316"/>
      <c r="BB56" s="201" t="s">
        <v>218</v>
      </c>
      <c r="BC56" s="202"/>
      <c r="BD56" s="44"/>
      <c r="BE56" s="288"/>
    </row>
    <row r="57" spans="2:57" s="23" customFormat="1" ht="39.75" customHeight="1">
      <c r="B57" s="10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018"/>
      <c r="V57" s="1018"/>
      <c r="W57" s="26"/>
      <c r="X57" s="26"/>
      <c r="Y57" s="27"/>
      <c r="Z57" s="27"/>
      <c r="AA57" s="27"/>
      <c r="AB57" s="1034"/>
      <c r="AC57" s="1035"/>
      <c r="AD57" s="1036"/>
      <c r="AE57" s="1019" t="s">
        <v>34</v>
      </c>
      <c r="AF57" s="1020"/>
      <c r="AG57" s="1020"/>
      <c r="AH57" s="1020"/>
      <c r="AI57" s="1020"/>
      <c r="AJ57" s="1020"/>
      <c r="AK57" s="1020"/>
      <c r="AL57" s="1020"/>
      <c r="AM57" s="1020"/>
      <c r="AN57" s="1020"/>
      <c r="AO57" s="1021"/>
      <c r="AP57" s="326"/>
      <c r="AQ57" s="226"/>
      <c r="AR57" s="226">
        <v>0</v>
      </c>
      <c r="AS57" s="226"/>
      <c r="AT57" s="634"/>
      <c r="AU57" s="226"/>
      <c r="AV57" s="226"/>
      <c r="AW57" s="227"/>
      <c r="AX57" s="326">
        <v>0</v>
      </c>
      <c r="AY57" s="226"/>
      <c r="AZ57" s="226"/>
      <c r="BA57" s="316"/>
      <c r="BB57" s="201">
        <v>0</v>
      </c>
      <c r="BC57" s="202"/>
      <c r="BD57" s="44"/>
      <c r="BE57" s="288"/>
    </row>
    <row r="58" spans="2:57" s="23" customFormat="1" ht="39.75" customHeight="1">
      <c r="B58" s="10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17" t="s">
        <v>35</v>
      </c>
      <c r="U58" s="1040"/>
      <c r="V58" s="1040"/>
      <c r="W58" s="26"/>
      <c r="X58" s="26"/>
      <c r="Y58" s="27"/>
      <c r="Z58" s="27"/>
      <c r="AA58" s="27"/>
      <c r="AB58" s="1034"/>
      <c r="AC58" s="1035"/>
      <c r="AD58" s="1036"/>
      <c r="AE58" s="1006" t="s">
        <v>36</v>
      </c>
      <c r="AF58" s="1007"/>
      <c r="AG58" s="1007"/>
      <c r="AH58" s="1007"/>
      <c r="AI58" s="1007"/>
      <c r="AJ58" s="1007"/>
      <c r="AK58" s="1007"/>
      <c r="AL58" s="1007"/>
      <c r="AM58" s="1007"/>
      <c r="AN58" s="1007"/>
      <c r="AO58" s="1008"/>
      <c r="AP58" s="326"/>
      <c r="AQ58" s="226"/>
      <c r="AR58" s="226"/>
      <c r="AS58" s="226">
        <v>0</v>
      </c>
      <c r="AT58" s="634"/>
      <c r="AU58" s="226"/>
      <c r="AV58" s="226"/>
      <c r="AW58" s="227"/>
      <c r="AX58" s="326">
        <v>0</v>
      </c>
      <c r="AY58" s="226"/>
      <c r="AZ58" s="226"/>
      <c r="BA58" s="316"/>
      <c r="BB58" s="201">
        <v>0</v>
      </c>
      <c r="BC58" s="202"/>
      <c r="BD58" s="44"/>
      <c r="BE58" s="288"/>
    </row>
    <row r="59" spans="2:57" s="23" customFormat="1" ht="39.75" customHeight="1">
      <c r="B59" s="10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014" t="s">
        <v>77</v>
      </c>
      <c r="U59" s="1014"/>
      <c r="V59" s="28"/>
      <c r="W59" s="26"/>
      <c r="X59" s="26"/>
      <c r="Y59" s="29"/>
      <c r="Z59" s="29"/>
      <c r="AA59" s="29"/>
      <c r="AB59" s="1034"/>
      <c r="AC59" s="1035"/>
      <c r="AD59" s="1036"/>
      <c r="AE59" s="1006" t="s">
        <v>37</v>
      </c>
      <c r="AF59" s="1007"/>
      <c r="AG59" s="1007"/>
      <c r="AH59" s="1007"/>
      <c r="AI59" s="1007"/>
      <c r="AJ59" s="1007"/>
      <c r="AK59" s="1007"/>
      <c r="AL59" s="1007"/>
      <c r="AM59" s="1007"/>
      <c r="AN59" s="1007"/>
      <c r="AO59" s="1008"/>
      <c r="AP59" s="326"/>
      <c r="AQ59" s="226"/>
      <c r="AR59" s="226"/>
      <c r="AS59" s="226"/>
      <c r="AT59" s="634">
        <v>2</v>
      </c>
      <c r="AU59" s="226"/>
      <c r="AV59" s="226"/>
      <c r="AW59" s="227"/>
      <c r="AX59" s="326">
        <v>1</v>
      </c>
      <c r="AY59" s="226"/>
      <c r="AZ59" s="226"/>
      <c r="BA59" s="316"/>
      <c r="BB59" s="201">
        <v>1</v>
      </c>
      <c r="BC59" s="202"/>
      <c r="BD59" s="44"/>
      <c r="BE59" s="288"/>
    </row>
    <row r="60" spans="2:57" s="23" customFormat="1" ht="39.75" customHeight="1">
      <c r="B60" s="10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845" t="s">
        <v>78</v>
      </c>
      <c r="U60" s="845"/>
      <c r="V60" s="28"/>
      <c r="W60" s="26"/>
      <c r="X60" s="26"/>
      <c r="Y60" s="27"/>
      <c r="Z60" s="27"/>
      <c r="AA60" s="27"/>
      <c r="AB60" s="1034"/>
      <c r="AC60" s="1035"/>
      <c r="AD60" s="1036"/>
      <c r="AE60" s="1006" t="s">
        <v>24</v>
      </c>
      <c r="AF60" s="1007"/>
      <c r="AG60" s="1007"/>
      <c r="AH60" s="1007"/>
      <c r="AI60" s="1007"/>
      <c r="AJ60" s="1007"/>
      <c r="AK60" s="1007"/>
      <c r="AL60" s="1007"/>
      <c r="AM60" s="1007"/>
      <c r="AN60" s="1007"/>
      <c r="AO60" s="1008"/>
      <c r="AP60" s="326"/>
      <c r="AQ60" s="226"/>
      <c r="AR60" s="226"/>
      <c r="AS60" s="226"/>
      <c r="AT60" s="634"/>
      <c r="AU60" s="226">
        <v>5</v>
      </c>
      <c r="AV60" s="226"/>
      <c r="AW60" s="227"/>
      <c r="AX60" s="326">
        <v>3</v>
      </c>
      <c r="AY60" s="226"/>
      <c r="AZ60" s="226"/>
      <c r="BA60" s="316"/>
      <c r="BB60" s="201">
        <v>2</v>
      </c>
      <c r="BC60" s="202"/>
      <c r="BD60" s="44"/>
      <c r="BE60" s="288"/>
    </row>
    <row r="61" spans="2:57" s="23" customFormat="1" ht="39.75" customHeight="1">
      <c r="B61" s="10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16" t="s">
        <v>79</v>
      </c>
      <c r="U61" s="118"/>
      <c r="V61" s="28"/>
      <c r="W61" s="26"/>
      <c r="X61" s="26"/>
      <c r="Y61" s="27"/>
      <c r="Z61" s="27"/>
      <c r="AA61" s="27"/>
      <c r="AB61" s="1034"/>
      <c r="AC61" s="1035"/>
      <c r="AD61" s="1036"/>
      <c r="AE61" s="1006" t="s">
        <v>25</v>
      </c>
      <c r="AF61" s="1007"/>
      <c r="AG61" s="1007"/>
      <c r="AH61" s="1007"/>
      <c r="AI61" s="1007"/>
      <c r="AJ61" s="1007"/>
      <c r="AK61" s="1007"/>
      <c r="AL61" s="1007"/>
      <c r="AM61" s="1007"/>
      <c r="AN61" s="1007"/>
      <c r="AO61" s="1008"/>
      <c r="AP61" s="326"/>
      <c r="AQ61" s="226"/>
      <c r="AR61" s="226"/>
      <c r="AS61" s="226"/>
      <c r="AT61" s="634"/>
      <c r="AU61" s="226"/>
      <c r="AV61" s="226">
        <v>1</v>
      </c>
      <c r="AW61" s="227"/>
      <c r="AX61" s="326">
        <v>1</v>
      </c>
      <c r="AY61" s="226"/>
      <c r="AZ61" s="226"/>
      <c r="BA61" s="316"/>
      <c r="BB61" s="201">
        <v>0</v>
      </c>
      <c r="BC61" s="202"/>
      <c r="BD61" s="44"/>
      <c r="BE61" s="288"/>
    </row>
    <row r="62" spans="2:57" s="23" customFormat="1" ht="39.75" customHeight="1" thickBot="1">
      <c r="B62" s="10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845" t="s">
        <v>80</v>
      </c>
      <c r="U62" s="845"/>
      <c r="V62" s="845"/>
      <c r="W62" s="26"/>
      <c r="X62" s="26"/>
      <c r="Y62" s="27"/>
      <c r="Z62" s="27"/>
      <c r="AA62" s="27"/>
      <c r="AB62" s="1037"/>
      <c r="AC62" s="1038"/>
      <c r="AD62" s="1039"/>
      <c r="AE62" s="1009" t="s">
        <v>38</v>
      </c>
      <c r="AF62" s="1010"/>
      <c r="AG62" s="1010"/>
      <c r="AH62" s="1010"/>
      <c r="AI62" s="1010"/>
      <c r="AJ62" s="1010"/>
      <c r="AK62" s="1010"/>
      <c r="AL62" s="1010"/>
      <c r="AM62" s="1010"/>
      <c r="AN62" s="1010"/>
      <c r="AO62" s="1011"/>
      <c r="AP62" s="327"/>
      <c r="AQ62" s="328"/>
      <c r="AR62" s="328"/>
      <c r="AS62" s="328"/>
      <c r="AT62" s="635"/>
      <c r="AU62" s="328"/>
      <c r="AV62" s="328"/>
      <c r="AW62" s="332">
        <v>1</v>
      </c>
      <c r="AX62" s="327">
        <v>1</v>
      </c>
      <c r="AY62" s="328"/>
      <c r="AZ62" s="328"/>
      <c r="BA62" s="329"/>
      <c r="BB62" s="289">
        <v>0</v>
      </c>
      <c r="BC62" s="290"/>
      <c r="BD62" s="291"/>
      <c r="BE62" s="292"/>
    </row>
    <row r="63" spans="23:41" s="23" customFormat="1" ht="33.75" customHeight="1">
      <c r="W63" s="30"/>
      <c r="X63" s="30"/>
      <c r="Y63" s="30"/>
      <c r="Z63" s="30"/>
      <c r="AA63" s="30"/>
      <c r="AB63" s="30"/>
      <c r="AC63" s="30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2:51" s="23" customFormat="1" ht="36.75" customHeight="1" thickBot="1">
      <c r="B64" s="1012" t="s">
        <v>39</v>
      </c>
      <c r="C64" s="1012"/>
      <c r="D64" s="1012"/>
      <c r="E64" s="1012"/>
      <c r="F64" s="1012"/>
      <c r="G64" s="1012"/>
      <c r="H64" s="1012"/>
      <c r="I64" s="1012"/>
      <c r="J64" s="1012"/>
      <c r="K64" s="1012"/>
      <c r="L64" s="1012"/>
      <c r="M64" s="1012"/>
      <c r="N64" s="1012"/>
      <c r="O64" s="1012"/>
      <c r="P64" s="1012"/>
      <c r="Q64" s="1012"/>
      <c r="R64" s="1012"/>
      <c r="S64" s="1012"/>
      <c r="T64" s="1012"/>
      <c r="U64" s="1012"/>
      <c r="V64" s="1012"/>
      <c r="W64" s="1012"/>
      <c r="X64" s="1012"/>
      <c r="Y64" s="1012"/>
      <c r="Z64" s="1012"/>
      <c r="AA64" s="115"/>
      <c r="AB64" s="1013" t="s">
        <v>96</v>
      </c>
      <c r="AC64" s="1013"/>
      <c r="AD64" s="1013"/>
      <c r="AE64" s="1013"/>
      <c r="AF64" s="1013"/>
      <c r="AG64" s="1013"/>
      <c r="AH64" s="1013"/>
      <c r="AI64" s="1013"/>
      <c r="AJ64" s="1013"/>
      <c r="AK64" s="1013"/>
      <c r="AL64" s="1013"/>
      <c r="AM64" s="1013"/>
      <c r="AN64" s="1013"/>
      <c r="AO64" s="1013"/>
      <c r="AP64" s="1013"/>
      <c r="AQ64" s="1013"/>
      <c r="AR64" s="1013"/>
      <c r="AS64" s="1013"/>
      <c r="AT64" s="1013"/>
      <c r="AU64" s="1013"/>
      <c r="AV64" s="1013"/>
      <c r="AW64" s="1013"/>
      <c r="AX64" s="1013"/>
      <c r="AY64" s="1013"/>
    </row>
    <row r="65" spans="2:51" s="23" customFormat="1" ht="60" customHeight="1" thickBot="1" thickTop="1">
      <c r="B65" s="262" t="s">
        <v>40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997" t="s">
        <v>41</v>
      </c>
      <c r="U65" s="998"/>
      <c r="V65" s="185" t="s">
        <v>42</v>
      </c>
      <c r="W65" s="999" t="s">
        <v>43</v>
      </c>
      <c r="X65" s="1000"/>
      <c r="Y65" s="1001" t="s">
        <v>44</v>
      </c>
      <c r="Z65" s="1002"/>
      <c r="AA65" s="38"/>
      <c r="AB65" s="108" t="s">
        <v>40</v>
      </c>
      <c r="AC65" s="1003" t="s">
        <v>97</v>
      </c>
      <c r="AD65" s="1004"/>
      <c r="AE65" s="1004"/>
      <c r="AF65" s="1004"/>
      <c r="AG65" s="1004"/>
      <c r="AH65" s="1004"/>
      <c r="AI65" s="1004"/>
      <c r="AJ65" s="1004"/>
      <c r="AK65" s="1004"/>
      <c r="AL65" s="1004"/>
      <c r="AM65" s="1004"/>
      <c r="AN65" s="1004"/>
      <c r="AO65" s="1004"/>
      <c r="AP65" s="1004"/>
      <c r="AQ65" s="1004"/>
      <c r="AR65" s="1004"/>
      <c r="AS65" s="1005"/>
      <c r="AT65" s="982" t="s">
        <v>42</v>
      </c>
      <c r="AU65" s="983"/>
      <c r="AV65" s="983"/>
      <c r="AW65" s="983"/>
      <c r="AX65" s="983"/>
      <c r="AY65" s="984"/>
    </row>
    <row r="66" spans="2:51" s="23" customFormat="1" ht="39.75" customHeight="1">
      <c r="B66" s="263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985"/>
      <c r="U66" s="986"/>
      <c r="V66" s="121"/>
      <c r="W66" s="987"/>
      <c r="X66" s="988"/>
      <c r="Y66" s="989"/>
      <c r="Z66" s="990"/>
      <c r="AA66" s="35"/>
      <c r="AB66" s="153"/>
      <c r="AC66" s="991"/>
      <c r="AD66" s="992"/>
      <c r="AE66" s="992"/>
      <c r="AF66" s="992"/>
      <c r="AG66" s="992"/>
      <c r="AH66" s="992"/>
      <c r="AI66" s="992"/>
      <c r="AJ66" s="992"/>
      <c r="AK66" s="992"/>
      <c r="AL66" s="992"/>
      <c r="AM66" s="992"/>
      <c r="AN66" s="992"/>
      <c r="AO66" s="992"/>
      <c r="AP66" s="992"/>
      <c r="AQ66" s="992"/>
      <c r="AR66" s="992"/>
      <c r="AS66" s="993"/>
      <c r="AT66" s="994"/>
      <c r="AU66" s="995"/>
      <c r="AV66" s="995"/>
      <c r="AW66" s="995"/>
      <c r="AX66" s="995"/>
      <c r="AY66" s="996"/>
    </row>
    <row r="67" spans="2:51" s="23" customFormat="1" ht="39.75" customHeight="1" thickBot="1">
      <c r="B67" s="264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973"/>
      <c r="U67" s="974"/>
      <c r="V67" s="123"/>
      <c r="W67" s="975"/>
      <c r="X67" s="976"/>
      <c r="Y67" s="977"/>
      <c r="Z67" s="978"/>
      <c r="AA67" s="35"/>
      <c r="AB67" s="154"/>
      <c r="AC67" s="979"/>
      <c r="AD67" s="980"/>
      <c r="AE67" s="980"/>
      <c r="AF67" s="980"/>
      <c r="AG67" s="980"/>
      <c r="AH67" s="980"/>
      <c r="AI67" s="980"/>
      <c r="AJ67" s="980"/>
      <c r="AK67" s="980"/>
      <c r="AL67" s="980"/>
      <c r="AM67" s="980"/>
      <c r="AN67" s="980"/>
      <c r="AO67" s="980"/>
      <c r="AP67" s="980"/>
      <c r="AQ67" s="980"/>
      <c r="AR67" s="980"/>
      <c r="AS67" s="981"/>
      <c r="AT67" s="948"/>
      <c r="AU67" s="949"/>
      <c r="AV67" s="949"/>
      <c r="AW67" s="949"/>
      <c r="AX67" s="949"/>
      <c r="AY67" s="950"/>
    </row>
    <row r="68" spans="2:51" s="23" customFormat="1" ht="39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40"/>
      <c r="V68" s="41"/>
      <c r="W68" s="36"/>
      <c r="X68" s="36"/>
      <c r="Y68" s="32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2"/>
      <c r="AR68" s="42"/>
      <c r="AS68" s="42"/>
      <c r="AT68" s="39"/>
      <c r="AU68" s="43"/>
      <c r="AV68" s="43"/>
      <c r="AW68" s="43"/>
      <c r="AX68" s="43"/>
      <c r="AY68" s="43"/>
    </row>
    <row r="69" spans="2:55" s="23" customFormat="1" ht="39.7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951" t="s">
        <v>101</v>
      </c>
      <c r="U69" s="951"/>
      <c r="V69" s="951"/>
      <c r="W69" s="951"/>
      <c r="X69" s="951"/>
      <c r="Y69" s="951"/>
      <c r="Z69" s="951"/>
      <c r="AA69" s="951"/>
      <c r="AB69" s="951"/>
      <c r="AC69" s="951"/>
      <c r="AD69" s="951"/>
      <c r="AE69" s="951"/>
      <c r="AF69" s="951"/>
      <c r="AG69" s="951"/>
      <c r="AH69" s="951"/>
      <c r="AI69" s="951"/>
      <c r="AJ69" s="951"/>
      <c r="AK69" s="951"/>
      <c r="AL69" s="951"/>
      <c r="AM69" s="951"/>
      <c r="AN69" s="951"/>
      <c r="AO69" s="951"/>
      <c r="AP69" s="951"/>
      <c r="AQ69" s="951"/>
      <c r="AR69" s="951"/>
      <c r="AS69" s="951"/>
      <c r="AT69" s="951"/>
      <c r="AU69" s="951"/>
      <c r="AV69" s="951"/>
      <c r="AW69" s="951"/>
      <c r="AX69" s="951"/>
      <c r="AY69" s="951"/>
      <c r="AZ69" s="951"/>
      <c r="BA69" s="951"/>
      <c r="BB69" s="951"/>
      <c r="BC69" s="951"/>
    </row>
    <row r="70" ht="12.75" customHeight="1" thickBot="1"/>
    <row r="71" spans="1:256" s="44" customFormat="1" ht="39.75" customHeight="1" thickTop="1">
      <c r="A71" s="23"/>
      <c r="B71" s="877" t="s">
        <v>45</v>
      </c>
      <c r="C71" s="878"/>
      <c r="D71" s="878"/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9"/>
      <c r="U71" s="952" t="s">
        <v>46</v>
      </c>
      <c r="V71" s="955" t="s">
        <v>47</v>
      </c>
      <c r="W71" s="956"/>
      <c r="X71" s="957"/>
      <c r="Y71" s="898" t="s">
        <v>48</v>
      </c>
      <c r="Z71" s="900"/>
      <c r="AA71" s="898" t="s">
        <v>49</v>
      </c>
      <c r="AB71" s="900"/>
      <c r="AC71" s="23"/>
      <c r="AD71" s="23"/>
      <c r="AE71" s="929" t="s">
        <v>50</v>
      </c>
      <c r="AF71" s="930"/>
      <c r="AG71" s="930"/>
      <c r="AH71" s="931"/>
      <c r="AI71" s="421"/>
      <c r="AJ71" s="421"/>
      <c r="AK71" s="964" t="s">
        <v>51</v>
      </c>
      <c r="AL71" s="965"/>
      <c r="AM71" s="965"/>
      <c r="AN71" s="966"/>
      <c r="AO71" s="964" t="s">
        <v>52</v>
      </c>
      <c r="AP71" s="966"/>
      <c r="AQ71" s="929" t="s">
        <v>47</v>
      </c>
      <c r="AR71" s="930"/>
      <c r="AS71" s="930"/>
      <c r="AT71" s="930"/>
      <c r="AU71" s="930"/>
      <c r="AV71" s="931"/>
      <c r="AW71" s="938" t="s">
        <v>53</v>
      </c>
      <c r="AX71" s="939"/>
      <c r="AY71" s="942" t="s">
        <v>48</v>
      </c>
      <c r="AZ71" s="943"/>
      <c r="BA71" s="946" t="s">
        <v>49</v>
      </c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s="44" customFormat="1" ht="39.75" customHeight="1" thickBot="1">
      <c r="A72" s="23"/>
      <c r="B72" s="880"/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2"/>
      <c r="U72" s="953"/>
      <c r="V72" s="958"/>
      <c r="W72" s="959"/>
      <c r="X72" s="960"/>
      <c r="Y72" s="901"/>
      <c r="Z72" s="903"/>
      <c r="AA72" s="901"/>
      <c r="AB72" s="903"/>
      <c r="AC72" s="23"/>
      <c r="AD72" s="23"/>
      <c r="AE72" s="932"/>
      <c r="AF72" s="933"/>
      <c r="AG72" s="933"/>
      <c r="AH72" s="934"/>
      <c r="AI72" s="422"/>
      <c r="AJ72" s="422"/>
      <c r="AK72" s="967"/>
      <c r="AL72" s="968"/>
      <c r="AM72" s="968"/>
      <c r="AN72" s="969"/>
      <c r="AO72" s="967"/>
      <c r="AP72" s="969"/>
      <c r="AQ72" s="932"/>
      <c r="AR72" s="933"/>
      <c r="AS72" s="933"/>
      <c r="AT72" s="933"/>
      <c r="AU72" s="933"/>
      <c r="AV72" s="934"/>
      <c r="AW72" s="940"/>
      <c r="AX72" s="941"/>
      <c r="AY72" s="944"/>
      <c r="AZ72" s="945"/>
      <c r="BA72" s="947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s="44" customFormat="1" ht="39.75" customHeight="1" thickBot="1" thickTop="1">
      <c r="A73" s="23"/>
      <c r="B73" s="883"/>
      <c r="C73" s="884"/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5"/>
      <c r="U73" s="954"/>
      <c r="V73" s="961"/>
      <c r="W73" s="962"/>
      <c r="X73" s="963"/>
      <c r="Y73" s="45" t="s">
        <v>54</v>
      </c>
      <c r="Z73" s="46" t="s">
        <v>55</v>
      </c>
      <c r="AA73" s="45" t="s">
        <v>54</v>
      </c>
      <c r="AB73" s="47" t="s">
        <v>55</v>
      </c>
      <c r="AC73" s="16"/>
      <c r="AD73" s="16"/>
      <c r="AE73" s="935"/>
      <c r="AF73" s="936"/>
      <c r="AG73" s="936"/>
      <c r="AH73" s="937"/>
      <c r="AI73" s="423"/>
      <c r="AJ73" s="423"/>
      <c r="AK73" s="970"/>
      <c r="AL73" s="971"/>
      <c r="AM73" s="971"/>
      <c r="AN73" s="972"/>
      <c r="AO73" s="970"/>
      <c r="AP73" s="972"/>
      <c r="AQ73" s="935"/>
      <c r="AR73" s="936"/>
      <c r="AS73" s="936"/>
      <c r="AT73" s="936"/>
      <c r="AU73" s="936"/>
      <c r="AV73" s="937"/>
      <c r="AW73" s="113" t="s">
        <v>54</v>
      </c>
      <c r="AX73" s="114" t="s">
        <v>55</v>
      </c>
      <c r="AY73" s="113" t="s">
        <v>54</v>
      </c>
      <c r="AZ73" s="390" t="s">
        <v>55</v>
      </c>
      <c r="BA73" s="395" t="s">
        <v>54</v>
      </c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s="44" customFormat="1" ht="39.75" customHeight="1" thickTop="1">
      <c r="A74" s="23"/>
      <c r="B74" s="877" t="s">
        <v>56</v>
      </c>
      <c r="C74" s="878"/>
      <c r="D74" s="878"/>
      <c r="E74" s="878"/>
      <c r="F74" s="878"/>
      <c r="G74" s="878"/>
      <c r="H74" s="878"/>
      <c r="I74" s="878"/>
      <c r="J74" s="878"/>
      <c r="K74" s="878"/>
      <c r="L74" s="878"/>
      <c r="M74" s="878"/>
      <c r="N74" s="878"/>
      <c r="O74" s="878"/>
      <c r="P74" s="878"/>
      <c r="Q74" s="878"/>
      <c r="R74" s="878"/>
      <c r="S74" s="878"/>
      <c r="T74" s="879"/>
      <c r="U74" s="926"/>
      <c r="V74" s="895"/>
      <c r="W74" s="896"/>
      <c r="X74" s="897"/>
      <c r="Y74" s="145"/>
      <c r="Z74" s="146"/>
      <c r="AA74" s="138"/>
      <c r="AB74" s="105"/>
      <c r="AC74" s="16"/>
      <c r="AD74" s="16"/>
      <c r="AE74" s="917" t="s">
        <v>57</v>
      </c>
      <c r="AF74" s="918"/>
      <c r="AG74" s="918"/>
      <c r="AH74" s="919"/>
      <c r="AI74" s="427"/>
      <c r="AJ74" s="427"/>
      <c r="AK74" s="909" t="s">
        <v>58</v>
      </c>
      <c r="AL74" s="854"/>
      <c r="AM74" s="854"/>
      <c r="AN74" s="910"/>
      <c r="AO74" s="861"/>
      <c r="AP74" s="862"/>
      <c r="AQ74" s="863"/>
      <c r="AR74" s="864"/>
      <c r="AS74" s="864"/>
      <c r="AT74" s="864"/>
      <c r="AU74" s="864"/>
      <c r="AV74" s="865"/>
      <c r="AW74" s="126"/>
      <c r="AX74" s="127"/>
      <c r="AY74" s="130"/>
      <c r="AZ74" s="391"/>
      <c r="BA74" s="396"/>
      <c r="BB74" s="48"/>
      <c r="BC74" s="48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44" customFormat="1" ht="39.75" customHeight="1">
      <c r="A75" s="23"/>
      <c r="B75" s="880"/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2"/>
      <c r="U75" s="927"/>
      <c r="V75" s="892"/>
      <c r="W75" s="893"/>
      <c r="X75" s="894"/>
      <c r="Y75" s="147"/>
      <c r="Z75" s="148"/>
      <c r="AA75" s="139"/>
      <c r="AB75" s="106"/>
      <c r="AC75" s="49"/>
      <c r="AD75" s="49"/>
      <c r="AE75" s="920"/>
      <c r="AF75" s="921"/>
      <c r="AG75" s="921"/>
      <c r="AH75" s="922"/>
      <c r="AI75" s="428"/>
      <c r="AJ75" s="428"/>
      <c r="AK75" s="911"/>
      <c r="AL75" s="912"/>
      <c r="AM75" s="912"/>
      <c r="AN75" s="913"/>
      <c r="AO75" s="904"/>
      <c r="AP75" s="905"/>
      <c r="AQ75" s="906"/>
      <c r="AR75" s="907"/>
      <c r="AS75" s="907"/>
      <c r="AT75" s="907"/>
      <c r="AU75" s="907"/>
      <c r="AV75" s="908"/>
      <c r="AW75" s="126"/>
      <c r="AX75" s="127"/>
      <c r="AY75" s="131"/>
      <c r="AZ75" s="391"/>
      <c r="BA75" s="397"/>
      <c r="BB75" s="48"/>
      <c r="BC75" s="48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s="44" customFormat="1" ht="39.75" customHeight="1" thickBot="1">
      <c r="A76" s="23"/>
      <c r="B76" s="883"/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5"/>
      <c r="U76" s="928"/>
      <c r="V76" s="889"/>
      <c r="W76" s="890"/>
      <c r="X76" s="891"/>
      <c r="Y76" s="149"/>
      <c r="Z76" s="150"/>
      <c r="AA76" s="140"/>
      <c r="AB76" s="107"/>
      <c r="AC76" s="49"/>
      <c r="AD76" s="49"/>
      <c r="AE76" s="920"/>
      <c r="AF76" s="921"/>
      <c r="AG76" s="921"/>
      <c r="AH76" s="922"/>
      <c r="AI76" s="428"/>
      <c r="AJ76" s="428"/>
      <c r="AK76" s="911"/>
      <c r="AL76" s="912"/>
      <c r="AM76" s="912"/>
      <c r="AN76" s="913"/>
      <c r="AO76" s="904"/>
      <c r="AP76" s="905"/>
      <c r="AQ76" s="906"/>
      <c r="AR76" s="907"/>
      <c r="AS76" s="907"/>
      <c r="AT76" s="907"/>
      <c r="AU76" s="907"/>
      <c r="AV76" s="908"/>
      <c r="AW76" s="126"/>
      <c r="AX76" s="127"/>
      <c r="AY76" s="131"/>
      <c r="AZ76" s="391"/>
      <c r="BA76" s="397"/>
      <c r="BB76" s="48"/>
      <c r="BC76" s="48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44" customFormat="1" ht="39.75" customHeight="1" thickTop="1">
      <c r="A77" s="23"/>
      <c r="B77" s="877" t="s">
        <v>59</v>
      </c>
      <c r="C77" s="878"/>
      <c r="D77" s="878"/>
      <c r="E77" s="878"/>
      <c r="F77" s="878"/>
      <c r="G77" s="878"/>
      <c r="H77" s="878"/>
      <c r="I77" s="878"/>
      <c r="J77" s="878"/>
      <c r="K77" s="878"/>
      <c r="L77" s="878"/>
      <c r="M77" s="878"/>
      <c r="N77" s="878"/>
      <c r="O77" s="878"/>
      <c r="P77" s="878"/>
      <c r="Q77" s="878"/>
      <c r="R77" s="878"/>
      <c r="S77" s="878"/>
      <c r="T77" s="879"/>
      <c r="U77" s="926"/>
      <c r="V77" s="895"/>
      <c r="W77" s="896"/>
      <c r="X77" s="897"/>
      <c r="Y77" s="145"/>
      <c r="Z77" s="146"/>
      <c r="AA77" s="138"/>
      <c r="AB77" s="105"/>
      <c r="AC77" s="49"/>
      <c r="AD77" s="49"/>
      <c r="AE77" s="920"/>
      <c r="AF77" s="921"/>
      <c r="AG77" s="921"/>
      <c r="AH77" s="922"/>
      <c r="AI77" s="428"/>
      <c r="AJ77" s="428"/>
      <c r="AK77" s="911"/>
      <c r="AL77" s="912"/>
      <c r="AM77" s="912"/>
      <c r="AN77" s="913"/>
      <c r="AO77" s="904"/>
      <c r="AP77" s="905"/>
      <c r="AQ77" s="906"/>
      <c r="AR77" s="907"/>
      <c r="AS77" s="907"/>
      <c r="AT77" s="907"/>
      <c r="AU77" s="907"/>
      <c r="AV77" s="908"/>
      <c r="AW77" s="126"/>
      <c r="AX77" s="127"/>
      <c r="AY77" s="131"/>
      <c r="AZ77" s="391"/>
      <c r="BA77" s="397"/>
      <c r="BB77" s="48"/>
      <c r="BC77" s="48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44" customFormat="1" ht="39.75" customHeight="1" thickBot="1">
      <c r="A78" s="23"/>
      <c r="B78" s="883"/>
      <c r="C78" s="884"/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5"/>
      <c r="U78" s="928"/>
      <c r="V78" s="889"/>
      <c r="W78" s="890"/>
      <c r="X78" s="891"/>
      <c r="Y78" s="149"/>
      <c r="Z78" s="150"/>
      <c r="AA78" s="140"/>
      <c r="AB78" s="107"/>
      <c r="AC78" s="37"/>
      <c r="AD78" s="37"/>
      <c r="AE78" s="923"/>
      <c r="AF78" s="924"/>
      <c r="AG78" s="924"/>
      <c r="AH78" s="925"/>
      <c r="AI78" s="429"/>
      <c r="AJ78" s="429"/>
      <c r="AK78" s="914"/>
      <c r="AL78" s="915"/>
      <c r="AM78" s="915"/>
      <c r="AN78" s="916"/>
      <c r="AO78" s="872"/>
      <c r="AP78" s="873"/>
      <c r="AQ78" s="874"/>
      <c r="AR78" s="875"/>
      <c r="AS78" s="875"/>
      <c r="AT78" s="875"/>
      <c r="AU78" s="875"/>
      <c r="AV78" s="876"/>
      <c r="AW78" s="128"/>
      <c r="AX78" s="129"/>
      <c r="AY78" s="132"/>
      <c r="AZ78" s="392"/>
      <c r="BA78" s="398"/>
      <c r="BB78" s="48"/>
      <c r="BC78" s="48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4" customFormat="1" ht="39.75" customHeight="1" thickTop="1">
      <c r="A79" s="23"/>
      <c r="B79" s="877" t="s">
        <v>60</v>
      </c>
      <c r="C79" s="878"/>
      <c r="D79" s="878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9"/>
      <c r="U79" s="886" t="s">
        <v>94</v>
      </c>
      <c r="V79" s="895"/>
      <c r="W79" s="896"/>
      <c r="X79" s="897"/>
      <c r="Y79" s="145"/>
      <c r="Z79" s="146"/>
      <c r="AA79" s="138"/>
      <c r="AB79" s="105"/>
      <c r="AC79" s="37"/>
      <c r="AD79" s="37"/>
      <c r="AE79" s="898" t="s">
        <v>61</v>
      </c>
      <c r="AF79" s="899"/>
      <c r="AG79" s="899"/>
      <c r="AH79" s="900"/>
      <c r="AI79" s="425"/>
      <c r="AJ79" s="425"/>
      <c r="AK79" s="855" t="s">
        <v>62</v>
      </c>
      <c r="AL79" s="856"/>
      <c r="AM79" s="856"/>
      <c r="AN79" s="857"/>
      <c r="AO79" s="861"/>
      <c r="AP79" s="862"/>
      <c r="AQ79" s="863"/>
      <c r="AR79" s="864"/>
      <c r="AS79" s="864"/>
      <c r="AT79" s="864"/>
      <c r="AU79" s="864"/>
      <c r="AV79" s="865"/>
      <c r="AW79" s="124"/>
      <c r="AX79" s="125"/>
      <c r="AY79" s="133"/>
      <c r="AZ79" s="393"/>
      <c r="BA79" s="396"/>
      <c r="BB79" s="48"/>
      <c r="BC79" s="48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4" customFormat="1" ht="39.75" customHeight="1" thickBot="1">
      <c r="A80" s="23"/>
      <c r="B80" s="880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2"/>
      <c r="U80" s="887"/>
      <c r="V80" s="892"/>
      <c r="W80" s="893"/>
      <c r="X80" s="894"/>
      <c r="Y80" s="147"/>
      <c r="Z80" s="148"/>
      <c r="AA80" s="139"/>
      <c r="AB80" s="106"/>
      <c r="AC80" s="37"/>
      <c r="AD80" s="37"/>
      <c r="AE80" s="901"/>
      <c r="AF80" s="902"/>
      <c r="AG80" s="902"/>
      <c r="AH80" s="903"/>
      <c r="AI80" s="426"/>
      <c r="AJ80" s="426"/>
      <c r="AK80" s="858"/>
      <c r="AL80" s="859"/>
      <c r="AM80" s="859"/>
      <c r="AN80" s="860"/>
      <c r="AO80" s="872"/>
      <c r="AP80" s="873"/>
      <c r="AQ80" s="874"/>
      <c r="AR80" s="875"/>
      <c r="AS80" s="875"/>
      <c r="AT80" s="875"/>
      <c r="AU80" s="875"/>
      <c r="AV80" s="876"/>
      <c r="AW80" s="134"/>
      <c r="AX80" s="135"/>
      <c r="AY80" s="136"/>
      <c r="AZ80" s="394"/>
      <c r="BA80" s="399"/>
      <c r="BB80" s="48"/>
      <c r="BC80" s="48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44" customFormat="1" ht="39.75" customHeight="1" thickBot="1" thickTop="1">
      <c r="A81" s="23"/>
      <c r="B81" s="883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5"/>
      <c r="U81" s="888"/>
      <c r="V81" s="889"/>
      <c r="W81" s="890"/>
      <c r="X81" s="891"/>
      <c r="Y81" s="149"/>
      <c r="Z81" s="150"/>
      <c r="AA81" s="140"/>
      <c r="AB81" s="107"/>
      <c r="AC81" s="49"/>
      <c r="AD81" s="49"/>
      <c r="AE81" s="855" t="s">
        <v>63</v>
      </c>
      <c r="AF81" s="856"/>
      <c r="AG81" s="856"/>
      <c r="AH81" s="857"/>
      <c r="AI81" s="419"/>
      <c r="AJ81" s="419"/>
      <c r="AK81" s="855" t="s">
        <v>64</v>
      </c>
      <c r="AL81" s="856"/>
      <c r="AM81" s="856"/>
      <c r="AN81" s="857"/>
      <c r="AO81" s="861"/>
      <c r="AP81" s="862"/>
      <c r="AQ81" s="863"/>
      <c r="AR81" s="864"/>
      <c r="AS81" s="864"/>
      <c r="AT81" s="864"/>
      <c r="AU81" s="864"/>
      <c r="AV81" s="865"/>
      <c r="AW81" s="124"/>
      <c r="AX81" s="125"/>
      <c r="AY81" s="133"/>
      <c r="AZ81" s="393"/>
      <c r="BA81" s="396"/>
      <c r="BB81" s="48"/>
      <c r="BC81" s="4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52" customFormat="1" ht="39.75" customHeight="1" thickBot="1" thickTop="1">
      <c r="A82" s="23"/>
      <c r="B82" s="866" t="s">
        <v>98</v>
      </c>
      <c r="C82" s="867"/>
      <c r="D82" s="867"/>
      <c r="E82" s="867"/>
      <c r="F82" s="867"/>
      <c r="G82" s="867"/>
      <c r="H82" s="867"/>
      <c r="I82" s="867"/>
      <c r="J82" s="867"/>
      <c r="K82" s="867"/>
      <c r="L82" s="867"/>
      <c r="M82" s="867"/>
      <c r="N82" s="867"/>
      <c r="O82" s="867"/>
      <c r="P82" s="867"/>
      <c r="Q82" s="867"/>
      <c r="R82" s="867"/>
      <c r="S82" s="867"/>
      <c r="T82" s="868"/>
      <c r="U82" s="50" t="s">
        <v>65</v>
      </c>
      <c r="V82" s="869"/>
      <c r="W82" s="870"/>
      <c r="X82" s="871"/>
      <c r="Y82" s="151"/>
      <c r="Z82" s="152"/>
      <c r="AA82" s="142"/>
      <c r="AB82" s="141"/>
      <c r="AC82" s="49"/>
      <c r="AD82" s="49"/>
      <c r="AE82" s="858"/>
      <c r="AF82" s="859"/>
      <c r="AG82" s="859"/>
      <c r="AH82" s="860"/>
      <c r="AI82" s="420"/>
      <c r="AJ82" s="420"/>
      <c r="AK82" s="858"/>
      <c r="AL82" s="859"/>
      <c r="AM82" s="859"/>
      <c r="AN82" s="860"/>
      <c r="AO82" s="872"/>
      <c r="AP82" s="873"/>
      <c r="AQ82" s="874"/>
      <c r="AR82" s="875"/>
      <c r="AS82" s="875"/>
      <c r="AT82" s="875"/>
      <c r="AU82" s="875"/>
      <c r="AV82" s="876"/>
      <c r="AW82" s="137"/>
      <c r="AX82" s="135"/>
      <c r="AY82" s="136"/>
      <c r="AZ82" s="394"/>
      <c r="BA82" s="400"/>
      <c r="BB82" s="48"/>
      <c r="BC82" s="48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44" customFormat="1" ht="39.75" customHeight="1" thickBot="1" thickTop="1">
      <c r="A83" s="2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33"/>
      <c r="M83" s="33"/>
      <c r="N83" s="33"/>
      <c r="O83" s="33"/>
      <c r="P83" s="33"/>
      <c r="Q83" s="33"/>
      <c r="R83" s="33"/>
      <c r="S83" s="33"/>
      <c r="T83" s="109" t="s">
        <v>66</v>
      </c>
      <c r="U83" s="54" t="s">
        <v>136</v>
      </c>
      <c r="V83" s="55"/>
      <c r="W83" s="55"/>
      <c r="X83" s="852" t="s">
        <v>66</v>
      </c>
      <c r="Y83" s="852"/>
      <c r="Z83" s="853"/>
      <c r="AA83" s="143">
        <v>0</v>
      </c>
      <c r="AB83" s="144">
        <v>0</v>
      </c>
      <c r="AC83" s="56"/>
      <c r="AD83" s="37"/>
      <c r="AE83" s="17" t="s">
        <v>67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854"/>
      <c r="AV83" s="854"/>
      <c r="AW83" s="854"/>
      <c r="AX83" s="854" t="s">
        <v>66</v>
      </c>
      <c r="AY83" s="854"/>
      <c r="AZ83" s="854"/>
      <c r="BA83" s="401"/>
      <c r="BB83" s="48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65" customFormat="1" ht="24.75" customHeight="1" thickTop="1">
      <c r="A84" s="2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7"/>
      <c r="M84" s="58"/>
      <c r="N84" s="58"/>
      <c r="O84" s="58"/>
      <c r="P84" s="58"/>
      <c r="Q84" s="58"/>
      <c r="R84" s="58"/>
      <c r="S84" s="59"/>
      <c r="T84" s="23"/>
      <c r="U84" s="34"/>
      <c r="V84" s="36"/>
      <c r="W84" s="60"/>
      <c r="X84" s="60"/>
      <c r="Y84" s="61"/>
      <c r="Z84" s="61"/>
      <c r="AA84" s="61"/>
      <c r="AB84" s="62"/>
      <c r="AC84" s="62"/>
      <c r="AD84" s="62"/>
      <c r="AE84" s="62"/>
      <c r="AF84" s="62"/>
      <c r="AG84" s="846" t="s">
        <v>68</v>
      </c>
      <c r="AH84" s="846"/>
      <c r="AI84" s="846"/>
      <c r="AJ84" s="846"/>
      <c r="AK84" s="846"/>
      <c r="AL84" s="846"/>
      <c r="AM84" s="846"/>
      <c r="AN84" s="846"/>
      <c r="AO84" s="846"/>
      <c r="AP84" s="846"/>
      <c r="AQ84" s="846"/>
      <c r="AR84" s="846"/>
      <c r="AS84" s="846"/>
      <c r="AT84" s="846"/>
      <c r="AU84" s="846"/>
      <c r="AV84" s="846"/>
      <c r="AW84" s="846"/>
      <c r="AX84" s="846"/>
      <c r="AY84" s="846"/>
      <c r="AZ84" s="846"/>
      <c r="BA84" s="846"/>
      <c r="BB84" s="64"/>
      <c r="BC84" s="64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2:53" s="23" customFormat="1" ht="30.7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845" t="s">
        <v>99</v>
      </c>
      <c r="V85" s="845"/>
      <c r="W85" s="845"/>
      <c r="X85" s="845"/>
      <c r="Y85" s="30"/>
      <c r="Z85" s="30"/>
      <c r="AA85" s="30"/>
      <c r="AB85" s="31"/>
      <c r="AC85" s="31"/>
      <c r="AD85" s="31"/>
      <c r="AE85" s="31"/>
      <c r="AF85" s="31"/>
      <c r="AG85" s="846" t="s">
        <v>99</v>
      </c>
      <c r="AH85" s="846"/>
      <c r="AI85" s="846"/>
      <c r="AJ85" s="846"/>
      <c r="AK85" s="846"/>
      <c r="AL85" s="846"/>
      <c r="AM85" s="846"/>
      <c r="AN85" s="846"/>
      <c r="AO85" s="846"/>
      <c r="AP85" s="846"/>
      <c r="AQ85" s="846"/>
      <c r="AR85" s="846"/>
      <c r="AS85" s="846"/>
      <c r="AT85" s="846"/>
      <c r="AU85" s="846"/>
      <c r="AV85" s="846"/>
      <c r="AW85" s="846"/>
      <c r="AX85" s="846"/>
      <c r="AY85" s="846"/>
      <c r="AZ85" s="846"/>
      <c r="BA85" s="846"/>
    </row>
    <row r="86" spans="2:53" s="23" customFormat="1" ht="30.7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116"/>
      <c r="V86" s="116"/>
      <c r="W86" s="116"/>
      <c r="X86" s="116"/>
      <c r="Y86" s="30"/>
      <c r="Z86" s="30"/>
      <c r="AA86" s="30"/>
      <c r="AB86" s="31"/>
      <c r="AC86" s="31"/>
      <c r="AD86" s="31"/>
      <c r="AE86" s="31"/>
      <c r="AF86" s="31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</row>
    <row r="87" spans="2:53" s="23" customFormat="1" ht="33.75" customHeight="1" thickBo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Y87" s="30"/>
      <c r="Z87" s="30"/>
      <c r="AA87" s="30"/>
      <c r="AB87" s="31"/>
      <c r="AC87" s="31"/>
      <c r="AD87" s="31"/>
      <c r="AE87" s="31"/>
      <c r="AF87" s="31"/>
      <c r="AG87" s="63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</row>
    <row r="88" spans="2:57" s="23" customFormat="1" ht="56.25" customHeight="1" thickBot="1">
      <c r="B88" s="636">
        <v>1</v>
      </c>
      <c r="C88" s="600"/>
      <c r="D88" s="600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0"/>
      <c r="R88" s="600"/>
      <c r="S88" s="600"/>
      <c r="T88" s="849" t="s">
        <v>83</v>
      </c>
      <c r="U88" s="850"/>
      <c r="V88" s="850"/>
      <c r="W88" s="850"/>
      <c r="X88" s="850"/>
      <c r="Y88" s="850"/>
      <c r="Z88" s="850"/>
      <c r="AA88" s="850"/>
      <c r="AB88" s="850"/>
      <c r="AC88" s="850"/>
      <c r="AD88" s="601"/>
      <c r="AE88" s="1315" t="s">
        <v>216</v>
      </c>
      <c r="AF88" s="850"/>
      <c r="AG88" s="850"/>
      <c r="AH88" s="850"/>
      <c r="AI88" s="850"/>
      <c r="AJ88" s="850"/>
      <c r="AK88" s="850"/>
      <c r="AL88" s="850"/>
      <c r="AM88" s="850"/>
      <c r="AN88" s="850"/>
      <c r="AO88" s="850"/>
      <c r="AP88" s="850"/>
      <c r="AQ88" s="850"/>
      <c r="AR88" s="850"/>
      <c r="AS88" s="850"/>
      <c r="AT88" s="850"/>
      <c r="AU88" s="850"/>
      <c r="AV88" s="850"/>
      <c r="AW88" s="850"/>
      <c r="AX88" s="850"/>
      <c r="AY88" s="850"/>
      <c r="AZ88" s="850"/>
      <c r="BA88" s="850"/>
      <c r="BB88" s="850"/>
      <c r="BC88" s="850"/>
      <c r="BD88" s="850"/>
      <c r="BE88" s="1316"/>
    </row>
    <row r="89" spans="2:57" s="23" customFormat="1" ht="56.25" customHeight="1" thickBot="1">
      <c r="B89" s="637" t="s">
        <v>82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310" t="s">
        <v>84</v>
      </c>
      <c r="U89" s="1311"/>
      <c r="V89" s="1311"/>
      <c r="W89" s="1311"/>
      <c r="X89" s="1311"/>
      <c r="Y89" s="1311"/>
      <c r="Z89" s="1311"/>
      <c r="AA89" s="1311"/>
      <c r="AB89" s="1311"/>
      <c r="AC89" s="1311"/>
      <c r="AD89" s="1312"/>
      <c r="AE89" s="1313" t="s">
        <v>215</v>
      </c>
      <c r="AF89" s="1311"/>
      <c r="AG89" s="1311"/>
      <c r="AH89" s="1311"/>
      <c r="AI89" s="1311"/>
      <c r="AJ89" s="1311"/>
      <c r="AK89" s="1311"/>
      <c r="AL89" s="1311"/>
      <c r="AM89" s="1311"/>
      <c r="AN89" s="1311"/>
      <c r="AO89" s="1311"/>
      <c r="AP89" s="1311"/>
      <c r="AQ89" s="1311"/>
      <c r="AR89" s="1311"/>
      <c r="AS89" s="1311"/>
      <c r="AT89" s="1311"/>
      <c r="AU89" s="1311"/>
      <c r="AV89" s="1311"/>
      <c r="AW89" s="1311"/>
      <c r="AX89" s="1311"/>
      <c r="AY89" s="1311"/>
      <c r="AZ89" s="1311"/>
      <c r="BA89" s="1311"/>
      <c r="BB89" s="1311"/>
      <c r="BC89" s="1311"/>
      <c r="BD89" s="1311"/>
      <c r="BE89" s="1314"/>
    </row>
    <row r="90" spans="2:57" s="23" customFormat="1" ht="56.25" customHeight="1">
      <c r="B90" s="63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2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2"/>
      <c r="AY90" s="422"/>
      <c r="AZ90" s="422"/>
      <c r="BA90" s="422"/>
      <c r="BB90" s="422"/>
      <c r="BC90" s="422"/>
      <c r="BD90" s="422"/>
      <c r="BE90" s="422"/>
    </row>
    <row r="91" spans="2:56" s="23" customFormat="1" ht="33.7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V91" s="66"/>
      <c r="W91" s="66"/>
      <c r="X91" s="66"/>
      <c r="Y91" s="67"/>
      <c r="Z91" s="67"/>
      <c r="AA91" s="67"/>
      <c r="AB91" s="67"/>
      <c r="AC91" s="67"/>
      <c r="AD91" s="67"/>
      <c r="AE91" s="67"/>
      <c r="AF91" s="848" t="s">
        <v>267</v>
      </c>
      <c r="AG91" s="848"/>
      <c r="AH91" s="848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68"/>
    </row>
    <row r="92" spans="21:56" s="23" customFormat="1" ht="24.75" customHeight="1">
      <c r="U92" s="69"/>
      <c r="V92" s="64"/>
      <c r="W92" s="64"/>
      <c r="X92" s="64"/>
      <c r="Y92" s="67"/>
      <c r="Z92" s="67"/>
      <c r="AA92" s="70"/>
      <c r="AB92" s="67"/>
      <c r="AC92" s="67"/>
      <c r="AD92" s="67"/>
      <c r="AE92" s="64"/>
      <c r="AF92" s="67"/>
      <c r="AG92" s="67"/>
      <c r="AH92" s="67"/>
      <c r="AI92" s="67"/>
      <c r="AJ92" s="67"/>
      <c r="AK92" s="64"/>
      <c r="AL92" s="64"/>
      <c r="AM92" s="64"/>
      <c r="AN92" s="67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</row>
    <row r="93" spans="21:56" s="23" customFormat="1" ht="24.75" customHeight="1">
      <c r="U93" s="69"/>
      <c r="V93" s="36"/>
      <c r="W93" s="36"/>
      <c r="X93" s="36"/>
      <c r="Y93" s="36"/>
      <c r="Z93" s="71"/>
      <c r="AA93" s="72"/>
      <c r="AB93" s="73"/>
      <c r="AC93" s="74"/>
      <c r="AD93" s="74"/>
      <c r="AE93" s="74"/>
      <c r="AF93" s="74"/>
      <c r="AG93" s="74"/>
      <c r="AH93" s="67"/>
      <c r="AI93" s="67"/>
      <c r="AJ93" s="67"/>
      <c r="AK93" s="64"/>
      <c r="AL93" s="64"/>
      <c r="AM93" s="64"/>
      <c r="AN93" s="67"/>
      <c r="AO93" s="75"/>
      <c r="AP93" s="76"/>
      <c r="AQ93" s="75"/>
      <c r="AR93" s="76"/>
      <c r="AS93" s="33"/>
      <c r="AT93" s="77"/>
      <c r="AU93" s="78"/>
      <c r="AV93" s="78"/>
      <c r="AW93" s="78"/>
      <c r="AX93" s="78"/>
      <c r="AY93" s="78"/>
      <c r="AZ93" s="78"/>
      <c r="BA93" s="78"/>
      <c r="BB93" s="78"/>
      <c r="BC93" s="78"/>
      <c r="BD93" s="78"/>
    </row>
    <row r="94" spans="21:53" s="23" customFormat="1" ht="36.75" customHeight="1">
      <c r="U94" s="69"/>
      <c r="V94" s="110" t="s">
        <v>69</v>
      </c>
      <c r="W94" s="79"/>
      <c r="X94" s="158"/>
      <c r="Y94" s="159"/>
      <c r="Z94" s="159"/>
      <c r="AA94" s="160" t="s">
        <v>339</v>
      </c>
      <c r="AB94" s="164"/>
      <c r="AC94" s="160"/>
      <c r="AD94" s="162" t="s">
        <v>70</v>
      </c>
      <c r="AE94" s="165"/>
      <c r="AF94" s="80"/>
      <c r="AG94" s="851" t="s">
        <v>138</v>
      </c>
      <c r="AH94" s="851"/>
      <c r="AI94" s="851"/>
      <c r="AJ94" s="851"/>
      <c r="AK94" s="851"/>
      <c r="AL94" s="851"/>
      <c r="AM94" s="851"/>
      <c r="AN94" s="851"/>
      <c r="AO94" s="851"/>
      <c r="AP94" s="851"/>
      <c r="AQ94" s="851"/>
      <c r="AR94" s="851"/>
      <c r="AS94" s="851"/>
      <c r="AT94" s="851"/>
      <c r="AU94" s="160" t="s">
        <v>340</v>
      </c>
      <c r="AV94" s="160"/>
      <c r="AW94" s="160"/>
      <c r="AX94" s="161"/>
      <c r="AY94" s="160"/>
      <c r="AZ94" s="162" t="s">
        <v>70</v>
      </c>
      <c r="BA94" s="163"/>
    </row>
    <row r="95" spans="2:52" s="78" customFormat="1" ht="38.2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82"/>
      <c r="W95" s="79"/>
      <c r="X95" s="83"/>
      <c r="Y95" s="84" t="s">
        <v>71</v>
      </c>
      <c r="AA95" s="85"/>
      <c r="AB95" s="86" t="s">
        <v>72</v>
      </c>
      <c r="AC95" s="87"/>
      <c r="AD95" s="87"/>
      <c r="AE95" s="87"/>
      <c r="AF95" s="87"/>
      <c r="AG95" s="851"/>
      <c r="AH95" s="851"/>
      <c r="AI95" s="851"/>
      <c r="AJ95" s="851"/>
      <c r="AK95" s="851"/>
      <c r="AL95" s="851"/>
      <c r="AM95" s="851"/>
      <c r="AN95" s="851"/>
      <c r="AO95" s="851"/>
      <c r="AP95" s="851"/>
      <c r="AQ95" s="851"/>
      <c r="AR95" s="851"/>
      <c r="AS95" s="851"/>
      <c r="AT95" s="851"/>
      <c r="AU95" s="85"/>
      <c r="AW95" s="86" t="s">
        <v>72</v>
      </c>
      <c r="AX95" s="87"/>
      <c r="AY95" s="87"/>
      <c r="AZ95" s="87"/>
    </row>
    <row r="96" spans="2:52" s="23" customFormat="1" ht="24.75" customHeight="1">
      <c r="B96" s="183"/>
      <c r="U96" s="89"/>
      <c r="V96" s="90"/>
      <c r="W96" s="91"/>
      <c r="X96" s="92"/>
      <c r="Y96" s="92"/>
      <c r="Z96" s="92"/>
      <c r="AA96" s="83"/>
      <c r="AB96" s="83"/>
      <c r="AC96" s="83"/>
      <c r="AD96" s="83"/>
      <c r="AE96" s="85"/>
      <c r="AF96" s="93"/>
      <c r="AH96" s="67"/>
      <c r="AI96" s="67"/>
      <c r="AJ96" s="67"/>
      <c r="AK96" s="67"/>
      <c r="AL96" s="67"/>
      <c r="AM96" s="67"/>
      <c r="AN96" s="67"/>
      <c r="AO96" s="90"/>
      <c r="AP96" s="90"/>
      <c r="AQ96" s="90"/>
      <c r="AS96" s="90"/>
      <c r="AT96" s="90"/>
      <c r="AU96" s="94"/>
      <c r="AV96" s="94"/>
      <c r="AW96" s="95"/>
      <c r="AX96" s="94"/>
      <c r="AY96" s="94"/>
      <c r="AZ96" s="81"/>
    </row>
    <row r="97" spans="21:52" s="23" customFormat="1" ht="24.75" customHeight="1">
      <c r="U97" s="69"/>
      <c r="V97" s="82"/>
      <c r="W97" s="79"/>
      <c r="X97" s="96"/>
      <c r="Y97" s="83"/>
      <c r="Z97" s="83"/>
      <c r="AA97" s="80"/>
      <c r="AB97" s="97"/>
      <c r="AC97" s="93"/>
      <c r="AD97" s="80"/>
      <c r="AE97" s="81"/>
      <c r="AF97" s="80"/>
      <c r="AH97" s="67"/>
      <c r="AI97" s="67"/>
      <c r="AJ97" s="67"/>
      <c r="AK97" s="64"/>
      <c r="AL97" s="64"/>
      <c r="AM97" s="64"/>
      <c r="AN97" s="67"/>
      <c r="AO97" s="98"/>
      <c r="AP97" s="79"/>
      <c r="AQ97" s="79"/>
      <c r="AR97" s="90"/>
      <c r="AS97" s="90"/>
      <c r="AT97" s="83"/>
      <c r="AU97" s="80"/>
      <c r="AV97" s="93"/>
      <c r="AW97" s="93"/>
      <c r="AX97" s="81"/>
      <c r="AY97" s="93"/>
      <c r="AZ97" s="80"/>
    </row>
    <row r="98" spans="2:52" s="228" customFormat="1" ht="39.75" customHeight="1">
      <c r="B98" s="847" t="s">
        <v>88</v>
      </c>
      <c r="C98" s="847"/>
      <c r="D98" s="847"/>
      <c r="E98" s="847"/>
      <c r="F98" s="847"/>
      <c r="G98" s="847"/>
      <c r="H98" s="847"/>
      <c r="I98" s="847"/>
      <c r="J98" s="847"/>
      <c r="K98" s="847"/>
      <c r="L98" s="847"/>
      <c r="M98" s="847"/>
      <c r="N98" s="847"/>
      <c r="O98" s="847"/>
      <c r="P98" s="847"/>
      <c r="Q98" s="847"/>
      <c r="R98" s="847"/>
      <c r="S98" s="847"/>
      <c r="T98" s="847"/>
      <c r="U98" s="847"/>
      <c r="V98" s="847"/>
      <c r="W98" s="847"/>
      <c r="X98" s="847"/>
      <c r="Y98" s="847"/>
      <c r="Z98" s="847"/>
      <c r="AA98" s="230"/>
      <c r="AB98" s="231"/>
      <c r="AC98" s="231"/>
      <c r="AE98" s="231"/>
      <c r="AF98" s="231"/>
      <c r="AH98" s="232"/>
      <c r="AI98" s="232"/>
      <c r="AJ98" s="232"/>
      <c r="AK98" s="232"/>
      <c r="AL98" s="232"/>
      <c r="AM98" s="232"/>
      <c r="AN98" s="232"/>
      <c r="AO98" s="231"/>
      <c r="AP98" s="233"/>
      <c r="AQ98" s="231"/>
      <c r="AS98" s="229"/>
      <c r="AU98" s="230"/>
      <c r="AW98" s="231"/>
      <c r="AX98" s="231"/>
      <c r="AY98" s="231"/>
      <c r="AZ98" s="231"/>
    </row>
    <row r="99" spans="22:53" s="23" customFormat="1" ht="14.25" customHeight="1">
      <c r="V99" s="64"/>
      <c r="W99" s="64"/>
      <c r="X99" s="64"/>
      <c r="Y99" s="99"/>
      <c r="Z99" s="99"/>
      <c r="AA99" s="99"/>
      <c r="AB99" s="99"/>
      <c r="AC99" s="99"/>
      <c r="AD99" s="99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64"/>
      <c r="AT99" s="64"/>
      <c r="AU99" s="64"/>
      <c r="AV99" s="64"/>
      <c r="AW99" s="64"/>
      <c r="AX99" s="64"/>
      <c r="AY99" s="64"/>
      <c r="AZ99" s="64"/>
      <c r="BA99" s="64"/>
    </row>
    <row r="100" spans="21:53" s="23" customFormat="1" ht="18" customHeight="1">
      <c r="U100" s="101"/>
      <c r="V100" s="22"/>
      <c r="W100" s="102"/>
      <c r="X100" s="61"/>
      <c r="Y100" s="99"/>
      <c r="Z100" s="99"/>
      <c r="AA100" s="99"/>
      <c r="AB100" s="99"/>
      <c r="AC100" s="99"/>
      <c r="AD100" s="99"/>
      <c r="AE100" s="67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64"/>
      <c r="AT100" s="7"/>
      <c r="AU100" s="7"/>
      <c r="AV100" s="7"/>
      <c r="AW100" s="7"/>
      <c r="AX100" s="7"/>
      <c r="AY100" s="7"/>
      <c r="AZ100" s="64"/>
      <c r="BA100" s="64"/>
    </row>
    <row r="101" spans="21:51" s="23" customFormat="1" ht="14.25" customHeight="1">
      <c r="U101" s="69"/>
      <c r="Y101" s="103"/>
      <c r="Z101" s="103"/>
      <c r="AA101" s="70"/>
      <c r="AB101" s="103"/>
      <c r="AC101" s="103"/>
      <c r="AD101" s="103"/>
      <c r="AF101" s="70"/>
      <c r="AG101" s="70"/>
      <c r="AH101" s="103"/>
      <c r="AI101" s="103"/>
      <c r="AJ101" s="103"/>
      <c r="AN101" s="103"/>
      <c r="AO101" s="103"/>
      <c r="AS101" s="1"/>
      <c r="AT101" s="1"/>
      <c r="AU101" s="1"/>
      <c r="AV101" s="1"/>
      <c r="AW101" s="1"/>
      <c r="AX101" s="1"/>
      <c r="AY101" s="1"/>
    </row>
    <row r="102" spans="21:30" ht="12.75" customHeight="1">
      <c r="U102" s="1"/>
      <c r="V102" s="104"/>
      <c r="W102" s="1"/>
      <c r="X102" s="104"/>
      <c r="Y102" s="1"/>
      <c r="Z102" s="1"/>
      <c r="AA102" s="1"/>
      <c r="AB102" s="1"/>
      <c r="AC102" s="1"/>
      <c r="AD102" s="1"/>
    </row>
  </sheetData>
  <sheetProtection/>
  <mergeCells count="209">
    <mergeCell ref="AD9:AS9"/>
    <mergeCell ref="A7:V7"/>
    <mergeCell ref="AD7:AO7"/>
    <mergeCell ref="AX9:BD10"/>
    <mergeCell ref="AG15:AG18"/>
    <mergeCell ref="AH15:AN15"/>
    <mergeCell ref="W10:Z10"/>
    <mergeCell ref="AZ6:BC6"/>
    <mergeCell ref="T5:V5"/>
    <mergeCell ref="AZ5:BC5"/>
    <mergeCell ref="W6:AB6"/>
    <mergeCell ref="T9:V9"/>
    <mergeCell ref="W9:AC9"/>
    <mergeCell ref="B12:B18"/>
    <mergeCell ref="T12:V18"/>
    <mergeCell ref="W12:AD18"/>
    <mergeCell ref="AE12:AF14"/>
    <mergeCell ref="AE15:AE18"/>
    <mergeCell ref="AF15:AF18"/>
    <mergeCell ref="B1:BA1"/>
    <mergeCell ref="B2:BA2"/>
    <mergeCell ref="B3:BA3"/>
    <mergeCell ref="T4:U4"/>
    <mergeCell ref="X4:AS4"/>
    <mergeCell ref="AZ7:BD7"/>
    <mergeCell ref="AG12:AN14"/>
    <mergeCell ref="AU15:AU18"/>
    <mergeCell ref="AH16:AI17"/>
    <mergeCell ref="AJ16:AK17"/>
    <mergeCell ref="AL16:AM17"/>
    <mergeCell ref="AN16:AN18"/>
    <mergeCell ref="AO12:AO18"/>
    <mergeCell ref="AP12:AW14"/>
    <mergeCell ref="AQ15:AQ18"/>
    <mergeCell ref="AR15:AR18"/>
    <mergeCell ref="BK16:BK18"/>
    <mergeCell ref="AX17:AX18"/>
    <mergeCell ref="AY17:BA17"/>
    <mergeCell ref="BB17:BB18"/>
    <mergeCell ref="BC17:BE17"/>
    <mergeCell ref="AX12:BE12"/>
    <mergeCell ref="AX13:BE13"/>
    <mergeCell ref="AX14:BE14"/>
    <mergeCell ref="AX16:BA16"/>
    <mergeCell ref="BB16:BE16"/>
    <mergeCell ref="T19:V19"/>
    <mergeCell ref="W19:AD19"/>
    <mergeCell ref="B23:AD23"/>
    <mergeCell ref="B20:BE20"/>
    <mergeCell ref="B29:AD29"/>
    <mergeCell ref="B30:BE30"/>
    <mergeCell ref="T26:V26"/>
    <mergeCell ref="W26:AD26"/>
    <mergeCell ref="BI20:BI22"/>
    <mergeCell ref="B21:BE21"/>
    <mergeCell ref="T22:V22"/>
    <mergeCell ref="W22:AD22"/>
    <mergeCell ref="B32:AD32"/>
    <mergeCell ref="B33:BE33"/>
    <mergeCell ref="B24:BE24"/>
    <mergeCell ref="T25:V25"/>
    <mergeCell ref="W25:AD25"/>
    <mergeCell ref="AW15:AW18"/>
    <mergeCell ref="AX15:BA15"/>
    <mergeCell ref="BB15:BE15"/>
    <mergeCell ref="AS15:AS18"/>
    <mergeCell ref="AT15:AT18"/>
    <mergeCell ref="AV15:AV18"/>
    <mergeCell ref="AP15:AP18"/>
    <mergeCell ref="T43:V43"/>
    <mergeCell ref="W43:AD43"/>
    <mergeCell ref="T34:V34"/>
    <mergeCell ref="W34:AD34"/>
    <mergeCell ref="B37:AD37"/>
    <mergeCell ref="B38:AD38"/>
    <mergeCell ref="W35:AD35"/>
    <mergeCell ref="T36:V36"/>
    <mergeCell ref="W36:AD36"/>
    <mergeCell ref="T35:V35"/>
    <mergeCell ref="T51:V51"/>
    <mergeCell ref="W51:AD51"/>
    <mergeCell ref="B39:BE39"/>
    <mergeCell ref="B40:BE40"/>
    <mergeCell ref="T41:V41"/>
    <mergeCell ref="W41:AD41"/>
    <mergeCell ref="T46:V46"/>
    <mergeCell ref="W46:AD46"/>
    <mergeCell ref="T42:V42"/>
    <mergeCell ref="W42:AD42"/>
    <mergeCell ref="T52:AD52"/>
    <mergeCell ref="B53:AD53"/>
    <mergeCell ref="B54:AD54"/>
    <mergeCell ref="B55:B62"/>
    <mergeCell ref="U55:V55"/>
    <mergeCell ref="AB55:AD62"/>
    <mergeCell ref="T59:U59"/>
    <mergeCell ref="T62:V62"/>
    <mergeCell ref="U58:V58"/>
    <mergeCell ref="AE58:AO58"/>
    <mergeCell ref="AE59:AO59"/>
    <mergeCell ref="T60:U60"/>
    <mergeCell ref="AE55:AO55"/>
    <mergeCell ref="U56:V56"/>
    <mergeCell ref="AE56:AO56"/>
    <mergeCell ref="U57:V57"/>
    <mergeCell ref="AE57:AO57"/>
    <mergeCell ref="AE60:AO60"/>
    <mergeCell ref="T65:U65"/>
    <mergeCell ref="W65:X65"/>
    <mergeCell ref="Y65:Z65"/>
    <mergeCell ref="AC65:AS65"/>
    <mergeCell ref="AE61:AO61"/>
    <mergeCell ref="B64:Z64"/>
    <mergeCell ref="AB64:AY64"/>
    <mergeCell ref="AE62:AO62"/>
    <mergeCell ref="T67:U67"/>
    <mergeCell ref="W67:X67"/>
    <mergeCell ref="Y67:Z67"/>
    <mergeCell ref="AC67:AS67"/>
    <mergeCell ref="AT67:AY67"/>
    <mergeCell ref="T66:U66"/>
    <mergeCell ref="W66:X66"/>
    <mergeCell ref="Y66:Z66"/>
    <mergeCell ref="AA71:AB72"/>
    <mergeCell ref="AE71:AH73"/>
    <mergeCell ref="AK71:AN73"/>
    <mergeCell ref="AO71:AP73"/>
    <mergeCell ref="AT65:AY65"/>
    <mergeCell ref="AT66:AY66"/>
    <mergeCell ref="AQ71:AV73"/>
    <mergeCell ref="AW71:AX72"/>
    <mergeCell ref="AY71:AZ72"/>
    <mergeCell ref="BA71:BA72"/>
    <mergeCell ref="AC66:AS66"/>
    <mergeCell ref="T69:BC69"/>
    <mergeCell ref="B71:T73"/>
    <mergeCell ref="U71:U73"/>
    <mergeCell ref="V71:X73"/>
    <mergeCell ref="Y71:Z72"/>
    <mergeCell ref="B74:T76"/>
    <mergeCell ref="U74:U76"/>
    <mergeCell ref="V74:X74"/>
    <mergeCell ref="AE74:AH78"/>
    <mergeCell ref="U77:U78"/>
    <mergeCell ref="B77:T78"/>
    <mergeCell ref="AK74:AN78"/>
    <mergeCell ref="AO74:AP74"/>
    <mergeCell ref="AQ74:AV74"/>
    <mergeCell ref="V75:X75"/>
    <mergeCell ref="AQ75:AV75"/>
    <mergeCell ref="V76:X76"/>
    <mergeCell ref="AO76:AP76"/>
    <mergeCell ref="AQ76:AV76"/>
    <mergeCell ref="AO77:AP77"/>
    <mergeCell ref="AO75:AP75"/>
    <mergeCell ref="AQ82:AV82"/>
    <mergeCell ref="U79:U81"/>
    <mergeCell ref="V79:X79"/>
    <mergeCell ref="AE79:AH80"/>
    <mergeCell ref="AQ80:AV80"/>
    <mergeCell ref="AQ77:AV77"/>
    <mergeCell ref="V78:X78"/>
    <mergeCell ref="AO78:AP78"/>
    <mergeCell ref="AQ78:AV78"/>
    <mergeCell ref="V77:X77"/>
    <mergeCell ref="T27:V27"/>
    <mergeCell ref="W27:AD27"/>
    <mergeCell ref="T28:V28"/>
    <mergeCell ref="W28:AD28"/>
    <mergeCell ref="AX83:AZ83"/>
    <mergeCell ref="AO81:AP81"/>
    <mergeCell ref="AQ81:AV81"/>
    <mergeCell ref="B82:T82"/>
    <mergeCell ref="V82:X82"/>
    <mergeCell ref="AO82:AP82"/>
    <mergeCell ref="AF91:BC91"/>
    <mergeCell ref="U85:X85"/>
    <mergeCell ref="AG85:BA85"/>
    <mergeCell ref="B98:Z98"/>
    <mergeCell ref="AE88:BE88"/>
    <mergeCell ref="T88:AC88"/>
    <mergeCell ref="AU83:AW83"/>
    <mergeCell ref="AE81:AH82"/>
    <mergeCell ref="AK81:AN82"/>
    <mergeCell ref="B79:T81"/>
    <mergeCell ref="AK79:AN80"/>
    <mergeCell ref="V81:X81"/>
    <mergeCell ref="AO79:AP79"/>
    <mergeCell ref="AQ79:AV79"/>
    <mergeCell ref="V80:X80"/>
    <mergeCell ref="AO80:AP80"/>
    <mergeCell ref="T44:V44"/>
    <mergeCell ref="W44:AD44"/>
    <mergeCell ref="T45:V45"/>
    <mergeCell ref="W45:AD45"/>
    <mergeCell ref="T47:V47"/>
    <mergeCell ref="T50:V50"/>
    <mergeCell ref="B49:BE49"/>
    <mergeCell ref="B48:AD48"/>
    <mergeCell ref="AD6:AS6"/>
    <mergeCell ref="W7:AC8"/>
    <mergeCell ref="W5:AS5"/>
    <mergeCell ref="AG94:AT95"/>
    <mergeCell ref="W47:AD47"/>
    <mergeCell ref="W50:AD50"/>
    <mergeCell ref="T89:AD89"/>
    <mergeCell ref="AE89:BE89"/>
    <mergeCell ref="AG84:BA84"/>
    <mergeCell ref="X83:Z83"/>
  </mergeCells>
  <printOptions/>
  <pageMargins left="0.7086614173228347" right="0.1968503937007874" top="0.7480314960629921" bottom="0.1968503937007874" header="0.31496062992125984" footer="0.31496062992125984"/>
  <pageSetup fitToHeight="1" fitToWidth="1" horizontalDpi="600" verticalDpi="600" orientation="portrait" paperSize="9" scale="1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view="pageBreakPreview" zoomScale="30" zoomScaleNormal="30" zoomScaleSheetLayoutView="30" zoomScalePageLayoutView="0" workbookViewId="0" topLeftCell="A37">
      <selection activeCell="BB40" sqref="BB40"/>
    </sheetView>
  </sheetViews>
  <sheetFormatPr defaultColWidth="10.125" defaultRowHeight="12.75"/>
  <cols>
    <col min="1" max="1" width="25.625" style="1" customWidth="1"/>
    <col min="2" max="2" width="13.87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5" width="17.00390625" style="5" customWidth="1"/>
    <col min="26" max="27" width="16.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2.75390625" style="6" customWidth="1"/>
    <col min="32" max="32" width="17.00390625" style="6" customWidth="1"/>
    <col min="33" max="33" width="16.25390625" style="6" customWidth="1"/>
    <col min="34" max="35" width="10.75390625" style="6" customWidth="1"/>
    <col min="36" max="36" width="12.125" style="6" customWidth="1"/>
    <col min="37" max="37" width="12.75390625" style="6" customWidth="1"/>
    <col min="38" max="39" width="13.625" style="6" customWidth="1"/>
    <col min="40" max="40" width="15.75390625" style="6" customWidth="1"/>
    <col min="41" max="41" width="15.625" style="6" customWidth="1"/>
    <col min="42" max="42" width="10.75390625" style="1" customWidth="1"/>
    <col min="43" max="43" width="14.25390625" style="1" customWidth="1"/>
    <col min="44" max="49" width="10.75390625" style="1" customWidth="1"/>
    <col min="50" max="50" width="14.00390625" style="1" customWidth="1"/>
    <col min="51" max="51" width="15.125" style="1" customWidth="1"/>
    <col min="52" max="53" width="10.75390625" style="1" customWidth="1"/>
    <col min="54" max="54" width="15.00390625" style="1" customWidth="1"/>
    <col min="55" max="55" width="13.375" style="1" customWidth="1"/>
    <col min="56" max="56" width="10.75390625" style="1" customWidth="1"/>
    <col min="57" max="57" width="13.37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75" customHeight="1">
      <c r="B1" s="1188" t="s">
        <v>118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</row>
    <row r="2" spans="2:53" ht="12.75" customHeight="1"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</row>
    <row r="3" spans="2:53" ht="68.25" customHeight="1">
      <c r="B3" s="1190" t="s">
        <v>280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</row>
    <row r="4" spans="2:53" ht="48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191" t="s">
        <v>87</v>
      </c>
      <c r="U4" s="1191"/>
      <c r="V4" s="182"/>
      <c r="W4" s="182"/>
      <c r="X4" s="1192" t="s">
        <v>281</v>
      </c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</row>
    <row r="5" spans="20:56" ht="57.75" customHeight="1">
      <c r="T5" s="1193" t="s">
        <v>123</v>
      </c>
      <c r="U5" s="1193"/>
      <c r="V5" s="1193"/>
      <c r="W5" s="184"/>
      <c r="X5" s="1291" t="s">
        <v>266</v>
      </c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  <c r="AI5" s="1291"/>
      <c r="AJ5" s="1291"/>
      <c r="AK5" s="1291"/>
      <c r="AL5" s="1291"/>
      <c r="AM5" s="1291"/>
      <c r="AN5" s="1291"/>
      <c r="AO5" s="1291"/>
      <c r="AP5" s="1291"/>
      <c r="AQ5" s="1291"/>
      <c r="AR5" s="1291"/>
      <c r="AS5" s="156"/>
      <c r="AT5" s="156"/>
      <c r="AU5" s="169" t="s">
        <v>1</v>
      </c>
      <c r="AV5" s="100"/>
      <c r="AW5" s="179"/>
      <c r="AX5" s="179"/>
      <c r="AY5" s="179"/>
      <c r="AZ5" s="1194" t="s">
        <v>168</v>
      </c>
      <c r="BA5" s="1194"/>
      <c r="BB5" s="1194"/>
      <c r="BC5" s="1194"/>
      <c r="BD5" s="14"/>
    </row>
    <row r="6" spans="23:56" ht="43.5" customHeight="1">
      <c r="W6" s="1195" t="s">
        <v>343</v>
      </c>
      <c r="X6" s="1195"/>
      <c r="Y6" s="1195"/>
      <c r="Z6" s="1195"/>
      <c r="AA6" s="1195"/>
      <c r="AB6" s="1195"/>
      <c r="AC6" s="166" t="s">
        <v>2</v>
      </c>
      <c r="AD6" s="1178" t="s">
        <v>242</v>
      </c>
      <c r="AE6" s="1178"/>
      <c r="AF6" s="1178"/>
      <c r="AG6" s="1178"/>
      <c r="AH6" s="1178"/>
      <c r="AI6" s="1178"/>
      <c r="AJ6" s="1178"/>
      <c r="AK6" s="1178"/>
      <c r="AL6" s="1178"/>
      <c r="AM6" s="1178"/>
      <c r="AN6" s="1178"/>
      <c r="AO6" s="258"/>
      <c r="AP6" s="167"/>
      <c r="AQ6" s="168"/>
      <c r="AR6" s="169"/>
      <c r="AS6" s="170"/>
      <c r="AT6" s="112"/>
      <c r="AU6" s="234" t="s">
        <v>3</v>
      </c>
      <c r="AV6" s="235"/>
      <c r="AW6" s="235"/>
      <c r="AX6" s="235"/>
      <c r="AY6" s="179"/>
      <c r="AZ6" s="1179" t="s">
        <v>4</v>
      </c>
      <c r="BA6" s="1179"/>
      <c r="BB6" s="1179"/>
      <c r="BC6" s="1179"/>
      <c r="BD6" s="14"/>
    </row>
    <row r="7" spans="1:56" ht="42" customHeight="1">
      <c r="A7" s="1181" t="s">
        <v>116</v>
      </c>
      <c r="B7" s="1181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306" t="s">
        <v>345</v>
      </c>
      <c r="X7" s="1306"/>
      <c r="Y7" s="1306"/>
      <c r="Z7" s="1306"/>
      <c r="AA7" s="1306"/>
      <c r="AB7" s="1306"/>
      <c r="AC7" s="1306"/>
      <c r="AD7" s="1183" t="s">
        <v>243</v>
      </c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75"/>
      <c r="AQ7" s="173"/>
      <c r="AR7" s="174"/>
      <c r="AS7" s="157"/>
      <c r="AT7" s="112"/>
      <c r="AU7" s="176" t="s">
        <v>5</v>
      </c>
      <c r="AV7" s="179"/>
      <c r="AW7" s="179"/>
      <c r="AX7" s="179"/>
      <c r="AY7" s="179"/>
      <c r="AZ7" s="1184" t="s">
        <v>93</v>
      </c>
      <c r="BA7" s="1184"/>
      <c r="BB7" s="1184"/>
      <c r="BC7" s="1184"/>
      <c r="BD7" s="1184"/>
    </row>
    <row r="8" spans="1:56" ht="42" customHeight="1">
      <c r="A8" s="738"/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1306"/>
      <c r="X8" s="1306"/>
      <c r="Y8" s="1306"/>
      <c r="Z8" s="1306"/>
      <c r="AA8" s="1306"/>
      <c r="AB8" s="1306"/>
      <c r="AC8" s="1306"/>
      <c r="AD8" s="270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5"/>
      <c r="AQ8" s="168"/>
      <c r="AR8" s="176"/>
      <c r="AS8" s="170"/>
      <c r="AT8" s="112"/>
      <c r="AU8" s="176"/>
      <c r="AV8" s="179"/>
      <c r="AW8" s="179"/>
      <c r="AX8" s="179"/>
      <c r="AY8" s="179"/>
      <c r="AZ8" s="273"/>
      <c r="BA8" s="273"/>
      <c r="BB8" s="273"/>
      <c r="BC8" s="273"/>
      <c r="BD8" s="273"/>
    </row>
    <row r="9" spans="20:58" ht="48" customHeight="1">
      <c r="T9" s="1174" t="s">
        <v>115</v>
      </c>
      <c r="U9" s="1174"/>
      <c r="V9" s="1174"/>
      <c r="W9" s="1175" t="s">
        <v>100</v>
      </c>
      <c r="X9" s="1175"/>
      <c r="Y9" s="1175"/>
      <c r="Z9" s="1175"/>
      <c r="AA9" s="1175"/>
      <c r="AB9" s="1175"/>
      <c r="AC9" s="1175"/>
      <c r="AD9" s="1176" t="s">
        <v>119</v>
      </c>
      <c r="AE9" s="1333"/>
      <c r="AF9" s="1333"/>
      <c r="AG9" s="1333"/>
      <c r="AH9" s="1333"/>
      <c r="AI9" s="1333"/>
      <c r="AJ9" s="1333"/>
      <c r="AK9" s="1333"/>
      <c r="AL9" s="1333"/>
      <c r="AM9" s="1333"/>
      <c r="AN9" s="1333"/>
      <c r="AO9" s="1333"/>
      <c r="AP9" s="1333"/>
      <c r="AQ9" s="1333"/>
      <c r="AR9" s="1333"/>
      <c r="AS9" s="1333"/>
      <c r="AT9" s="112"/>
      <c r="AU9" s="176" t="s">
        <v>6</v>
      </c>
      <c r="AV9" s="170"/>
      <c r="AW9" s="170"/>
      <c r="AX9" s="1177" t="s">
        <v>250</v>
      </c>
      <c r="AY9" s="1177"/>
      <c r="AZ9" s="1177"/>
      <c r="BA9" s="1177"/>
      <c r="BB9" s="1177"/>
      <c r="BC9" s="1177"/>
      <c r="BD9" s="1177"/>
      <c r="BE9" s="1177"/>
      <c r="BF9" s="1177"/>
    </row>
    <row r="10" spans="21:58" ht="48" customHeight="1">
      <c r="U10" s="9"/>
      <c r="V10" s="9"/>
      <c r="W10" s="1158" t="s">
        <v>7</v>
      </c>
      <c r="X10" s="1158"/>
      <c r="Y10" s="1158"/>
      <c r="Z10" s="1158"/>
      <c r="AA10" s="8"/>
      <c r="AB10" s="8"/>
      <c r="AC10" s="166" t="s">
        <v>2</v>
      </c>
      <c r="AD10" s="171"/>
      <c r="AE10" s="543" t="s">
        <v>167</v>
      </c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3"/>
      <c r="AR10" s="177"/>
      <c r="AS10" s="178"/>
      <c r="AT10" s="10"/>
      <c r="AU10" s="180"/>
      <c r="AV10" s="168"/>
      <c r="AW10" s="168"/>
      <c r="AX10" s="1177"/>
      <c r="AY10" s="1177"/>
      <c r="AZ10" s="1177"/>
      <c r="BA10" s="1177"/>
      <c r="BB10" s="1177"/>
      <c r="BC10" s="1177"/>
      <c r="BD10" s="1177"/>
      <c r="BE10" s="1177"/>
      <c r="BF10" s="1177"/>
    </row>
    <row r="11" spans="21:41" ht="18" customHeight="1" thickBot="1">
      <c r="U11" s="9"/>
      <c r="V11" s="9"/>
      <c r="W11" s="11"/>
      <c r="AA11" s="12"/>
      <c r="AB11" s="6"/>
      <c r="AC11" s="6"/>
      <c r="AK11" s="1"/>
      <c r="AL11" s="1"/>
      <c r="AM11" s="1"/>
      <c r="AN11" s="1"/>
      <c r="AO11" s="1"/>
    </row>
    <row r="12" spans="2:58" s="14" customFormat="1" ht="103.5" customHeight="1" thickBot="1" thickTop="1">
      <c r="B12" s="1159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162" t="s">
        <v>9</v>
      </c>
      <c r="U12" s="1163"/>
      <c r="V12" s="1164"/>
      <c r="W12" s="1168" t="s">
        <v>10</v>
      </c>
      <c r="X12" s="1169"/>
      <c r="Y12" s="1169"/>
      <c r="Z12" s="1169"/>
      <c r="AA12" s="1169"/>
      <c r="AB12" s="1169"/>
      <c r="AC12" s="1169"/>
      <c r="AD12" s="1170"/>
      <c r="AE12" s="1138" t="s">
        <v>11</v>
      </c>
      <c r="AF12" s="1139"/>
      <c r="AG12" s="1144" t="s">
        <v>12</v>
      </c>
      <c r="AH12" s="1145"/>
      <c r="AI12" s="1145"/>
      <c r="AJ12" s="1145"/>
      <c r="AK12" s="1145"/>
      <c r="AL12" s="1145"/>
      <c r="AM12" s="1145"/>
      <c r="AN12" s="1145"/>
      <c r="AO12" s="1150" t="s">
        <v>13</v>
      </c>
      <c r="AP12" s="1152" t="s">
        <v>14</v>
      </c>
      <c r="AQ12" s="1152"/>
      <c r="AR12" s="1152"/>
      <c r="AS12" s="1152"/>
      <c r="AT12" s="1152"/>
      <c r="AU12" s="1152"/>
      <c r="AV12" s="1152"/>
      <c r="AW12" s="1152"/>
      <c r="AX12" s="1120" t="s">
        <v>122</v>
      </c>
      <c r="AY12" s="1121"/>
      <c r="AZ12" s="1121"/>
      <c r="BA12" s="1121"/>
      <c r="BB12" s="1121"/>
      <c r="BC12" s="1121"/>
      <c r="BD12" s="1121"/>
      <c r="BE12" s="1122"/>
      <c r="BF12" s="272"/>
    </row>
    <row r="13" spans="2:58" s="14" customFormat="1" ht="33" customHeight="1">
      <c r="B13" s="116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165"/>
      <c r="U13" s="1166"/>
      <c r="V13" s="1167"/>
      <c r="W13" s="1171"/>
      <c r="X13" s="1172"/>
      <c r="Y13" s="1172"/>
      <c r="Z13" s="1172"/>
      <c r="AA13" s="1172"/>
      <c r="AB13" s="1172"/>
      <c r="AC13" s="1172"/>
      <c r="AD13" s="1173"/>
      <c r="AE13" s="1140"/>
      <c r="AF13" s="1141"/>
      <c r="AG13" s="1146"/>
      <c r="AH13" s="1147"/>
      <c r="AI13" s="1147"/>
      <c r="AJ13" s="1147"/>
      <c r="AK13" s="1147"/>
      <c r="AL13" s="1147"/>
      <c r="AM13" s="1147"/>
      <c r="AN13" s="1147"/>
      <c r="AO13" s="1151"/>
      <c r="AP13" s="959"/>
      <c r="AQ13" s="959"/>
      <c r="AR13" s="959"/>
      <c r="AS13" s="959"/>
      <c r="AT13" s="959"/>
      <c r="AU13" s="959"/>
      <c r="AV13" s="959"/>
      <c r="AW13" s="959"/>
      <c r="AX13" s="1123" t="s">
        <v>236</v>
      </c>
      <c r="AY13" s="1124"/>
      <c r="AZ13" s="1124"/>
      <c r="BA13" s="1124"/>
      <c r="BB13" s="1124"/>
      <c r="BC13" s="1124"/>
      <c r="BD13" s="1124"/>
      <c r="BE13" s="1125"/>
      <c r="BF13" s="271"/>
    </row>
    <row r="14" spans="2:58" s="14" customFormat="1" ht="45" customHeight="1">
      <c r="B14" s="116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65"/>
      <c r="U14" s="1166"/>
      <c r="V14" s="1167"/>
      <c r="W14" s="1171"/>
      <c r="X14" s="1172"/>
      <c r="Y14" s="1172"/>
      <c r="Z14" s="1172"/>
      <c r="AA14" s="1172"/>
      <c r="AB14" s="1172"/>
      <c r="AC14" s="1172"/>
      <c r="AD14" s="1173"/>
      <c r="AE14" s="1142"/>
      <c r="AF14" s="1143"/>
      <c r="AG14" s="1148"/>
      <c r="AH14" s="1149"/>
      <c r="AI14" s="1149"/>
      <c r="AJ14" s="1149"/>
      <c r="AK14" s="1149"/>
      <c r="AL14" s="1149"/>
      <c r="AM14" s="1149"/>
      <c r="AN14" s="1149"/>
      <c r="AO14" s="1151"/>
      <c r="AP14" s="1153"/>
      <c r="AQ14" s="1153"/>
      <c r="AR14" s="1153"/>
      <c r="AS14" s="1153"/>
      <c r="AT14" s="1153"/>
      <c r="AU14" s="1153"/>
      <c r="AV14" s="1153"/>
      <c r="AW14" s="1153"/>
      <c r="AX14" s="1019" t="s">
        <v>277</v>
      </c>
      <c r="AY14" s="1020"/>
      <c r="AZ14" s="1020"/>
      <c r="BA14" s="1020"/>
      <c r="BB14" s="1020"/>
      <c r="BC14" s="1020"/>
      <c r="BD14" s="1020"/>
      <c r="BE14" s="1021"/>
      <c r="BF14" s="273"/>
    </row>
    <row r="15" spans="2:57" s="14" customFormat="1" ht="30" customHeight="1" thickBot="1">
      <c r="B15" s="116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165"/>
      <c r="U15" s="1166"/>
      <c r="V15" s="1167"/>
      <c r="W15" s="1171"/>
      <c r="X15" s="1172"/>
      <c r="Y15" s="1172"/>
      <c r="Z15" s="1172"/>
      <c r="AA15" s="1172"/>
      <c r="AB15" s="1172"/>
      <c r="AC15" s="1172"/>
      <c r="AD15" s="1173"/>
      <c r="AE15" s="1126" t="s">
        <v>15</v>
      </c>
      <c r="AF15" s="1128" t="s">
        <v>16</v>
      </c>
      <c r="AG15" s="1126" t="s">
        <v>17</v>
      </c>
      <c r="AH15" s="1131" t="s">
        <v>18</v>
      </c>
      <c r="AI15" s="1132"/>
      <c r="AJ15" s="1132"/>
      <c r="AK15" s="1132"/>
      <c r="AL15" s="1132"/>
      <c r="AM15" s="1132"/>
      <c r="AN15" s="1133"/>
      <c r="AO15" s="1151"/>
      <c r="AP15" s="1134" t="s">
        <v>19</v>
      </c>
      <c r="AQ15" s="1136" t="s">
        <v>20</v>
      </c>
      <c r="AR15" s="1136" t="s">
        <v>21</v>
      </c>
      <c r="AS15" s="1154" t="s">
        <v>22</v>
      </c>
      <c r="AT15" s="1154" t="s">
        <v>23</v>
      </c>
      <c r="AU15" s="1136" t="s">
        <v>24</v>
      </c>
      <c r="AV15" s="1136" t="s">
        <v>25</v>
      </c>
      <c r="AW15" s="1156" t="s">
        <v>26</v>
      </c>
      <c r="AX15" s="1105" t="s">
        <v>237</v>
      </c>
      <c r="AY15" s="1106"/>
      <c r="AZ15" s="1106"/>
      <c r="BA15" s="1106"/>
      <c r="BB15" s="1105" t="s">
        <v>238</v>
      </c>
      <c r="BC15" s="1106"/>
      <c r="BD15" s="1106"/>
      <c r="BE15" s="1107"/>
    </row>
    <row r="16" spans="2:63" s="18" customFormat="1" ht="30" customHeight="1">
      <c r="B16" s="116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65"/>
      <c r="U16" s="1166"/>
      <c r="V16" s="1167"/>
      <c r="W16" s="1171"/>
      <c r="X16" s="1172"/>
      <c r="Y16" s="1172"/>
      <c r="Z16" s="1172"/>
      <c r="AA16" s="1172"/>
      <c r="AB16" s="1172"/>
      <c r="AC16" s="1172"/>
      <c r="AD16" s="1173"/>
      <c r="AE16" s="1127"/>
      <c r="AF16" s="1129"/>
      <c r="AG16" s="1130"/>
      <c r="AH16" s="1108" t="s">
        <v>125</v>
      </c>
      <c r="AI16" s="1109"/>
      <c r="AJ16" s="1108" t="s">
        <v>126</v>
      </c>
      <c r="AK16" s="1112"/>
      <c r="AL16" s="1109" t="s">
        <v>127</v>
      </c>
      <c r="AM16" s="1112"/>
      <c r="AN16" s="1114" t="s">
        <v>117</v>
      </c>
      <c r="AO16" s="1151"/>
      <c r="AP16" s="1135"/>
      <c r="AQ16" s="1137"/>
      <c r="AR16" s="1137"/>
      <c r="AS16" s="1155"/>
      <c r="AT16" s="1155"/>
      <c r="AU16" s="1137"/>
      <c r="AV16" s="1137"/>
      <c r="AW16" s="1157"/>
      <c r="AX16" s="1117" t="s">
        <v>92</v>
      </c>
      <c r="AY16" s="1118"/>
      <c r="AZ16" s="1118"/>
      <c r="BA16" s="1118"/>
      <c r="BB16" s="1117" t="s">
        <v>273</v>
      </c>
      <c r="BC16" s="1118"/>
      <c r="BD16" s="1118"/>
      <c r="BE16" s="1119"/>
      <c r="BK16" s="1095"/>
    </row>
    <row r="17" spans="2:63" s="18" customFormat="1" ht="30" customHeight="1">
      <c r="B17" s="116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165"/>
      <c r="U17" s="1166"/>
      <c r="V17" s="1167"/>
      <c r="W17" s="1171"/>
      <c r="X17" s="1172"/>
      <c r="Y17" s="1172"/>
      <c r="Z17" s="1172"/>
      <c r="AA17" s="1172"/>
      <c r="AB17" s="1172"/>
      <c r="AC17" s="1172"/>
      <c r="AD17" s="1173"/>
      <c r="AE17" s="1127"/>
      <c r="AF17" s="1129"/>
      <c r="AG17" s="1130"/>
      <c r="AH17" s="1110"/>
      <c r="AI17" s="1111"/>
      <c r="AJ17" s="1110"/>
      <c r="AK17" s="1113"/>
      <c r="AL17" s="1111"/>
      <c r="AM17" s="1113"/>
      <c r="AN17" s="1115"/>
      <c r="AO17" s="1151"/>
      <c r="AP17" s="1135"/>
      <c r="AQ17" s="1137"/>
      <c r="AR17" s="1137"/>
      <c r="AS17" s="1155"/>
      <c r="AT17" s="1155"/>
      <c r="AU17" s="1137"/>
      <c r="AV17" s="1137"/>
      <c r="AW17" s="1157"/>
      <c r="AX17" s="1099" t="s">
        <v>17</v>
      </c>
      <c r="AY17" s="1101" t="s">
        <v>28</v>
      </c>
      <c r="AZ17" s="1102"/>
      <c r="BA17" s="1102"/>
      <c r="BB17" s="1099" t="s">
        <v>17</v>
      </c>
      <c r="BC17" s="1103" t="s">
        <v>28</v>
      </c>
      <c r="BD17" s="1103"/>
      <c r="BE17" s="1104"/>
      <c r="BK17" s="1095"/>
    </row>
    <row r="18" spans="2:63" s="18" customFormat="1" ht="155.25" customHeight="1" thickBot="1">
      <c r="B18" s="116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165"/>
      <c r="U18" s="1166"/>
      <c r="V18" s="1167"/>
      <c r="W18" s="1171"/>
      <c r="X18" s="1172"/>
      <c r="Y18" s="1172"/>
      <c r="Z18" s="1172"/>
      <c r="AA18" s="1172"/>
      <c r="AB18" s="1172"/>
      <c r="AC18" s="1172"/>
      <c r="AD18" s="1173"/>
      <c r="AE18" s="1127"/>
      <c r="AF18" s="1129"/>
      <c r="AG18" s="1127"/>
      <c r="AH18" s="447" t="s">
        <v>128</v>
      </c>
      <c r="AI18" s="424" t="s">
        <v>129</v>
      </c>
      <c r="AJ18" s="447" t="s">
        <v>128</v>
      </c>
      <c r="AK18" s="424" t="s">
        <v>129</v>
      </c>
      <c r="AL18" s="447" t="s">
        <v>128</v>
      </c>
      <c r="AM18" s="424" t="s">
        <v>129</v>
      </c>
      <c r="AN18" s="1116"/>
      <c r="AO18" s="1151"/>
      <c r="AP18" s="1135"/>
      <c r="AQ18" s="1137"/>
      <c r="AR18" s="1137"/>
      <c r="AS18" s="1155"/>
      <c r="AT18" s="1155"/>
      <c r="AU18" s="1137"/>
      <c r="AV18" s="1137"/>
      <c r="AW18" s="1157"/>
      <c r="AX18" s="1100"/>
      <c r="AY18" s="440" t="s">
        <v>27</v>
      </c>
      <c r="AZ18" s="440" t="s">
        <v>29</v>
      </c>
      <c r="BA18" s="441" t="s">
        <v>124</v>
      </c>
      <c r="BB18" s="1100"/>
      <c r="BC18" s="442" t="s">
        <v>27</v>
      </c>
      <c r="BD18" s="442" t="s">
        <v>29</v>
      </c>
      <c r="BE18" s="443" t="s">
        <v>30</v>
      </c>
      <c r="BK18" s="1095"/>
    </row>
    <row r="19" spans="2:57" s="22" customFormat="1" ht="42.75" customHeight="1" thickBot="1" thickTop="1">
      <c r="B19" s="20">
        <v>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090">
        <v>2</v>
      </c>
      <c r="U19" s="1091"/>
      <c r="V19" s="1092"/>
      <c r="W19" s="1093">
        <v>3</v>
      </c>
      <c r="X19" s="1094"/>
      <c r="Y19" s="1094"/>
      <c r="Z19" s="1094"/>
      <c r="AA19" s="1094"/>
      <c r="AB19" s="1094"/>
      <c r="AC19" s="1094"/>
      <c r="AD19" s="1094"/>
      <c r="AE19" s="416">
        <v>4</v>
      </c>
      <c r="AF19" s="417">
        <v>5</v>
      </c>
      <c r="AG19" s="418">
        <v>6</v>
      </c>
      <c r="AH19" s="416">
        <v>7</v>
      </c>
      <c r="AI19" s="417">
        <v>8</v>
      </c>
      <c r="AJ19" s="418">
        <v>9</v>
      </c>
      <c r="AK19" s="416">
        <v>10</v>
      </c>
      <c r="AL19" s="417">
        <v>11</v>
      </c>
      <c r="AM19" s="418">
        <v>12</v>
      </c>
      <c r="AN19" s="416">
        <v>13</v>
      </c>
      <c r="AO19" s="417">
        <v>14</v>
      </c>
      <c r="AP19" s="418">
        <v>15</v>
      </c>
      <c r="AQ19" s="416">
        <v>16</v>
      </c>
      <c r="AR19" s="417">
        <v>17</v>
      </c>
      <c r="AS19" s="418">
        <v>18</v>
      </c>
      <c r="AT19" s="416">
        <v>19</v>
      </c>
      <c r="AU19" s="417">
        <v>20</v>
      </c>
      <c r="AV19" s="418">
        <v>21</v>
      </c>
      <c r="AW19" s="416">
        <v>22</v>
      </c>
      <c r="AX19" s="417">
        <v>23</v>
      </c>
      <c r="AY19" s="418">
        <v>24</v>
      </c>
      <c r="AZ19" s="416">
        <v>25</v>
      </c>
      <c r="BA19" s="417">
        <v>26</v>
      </c>
      <c r="BB19" s="418">
        <v>27</v>
      </c>
      <c r="BC19" s="416">
        <v>28</v>
      </c>
      <c r="BD19" s="417">
        <v>29</v>
      </c>
      <c r="BE19" s="418">
        <v>30</v>
      </c>
    </row>
    <row r="20" spans="1:109" s="253" customFormat="1" ht="49.5" customHeight="1" thickBot="1">
      <c r="A20" s="22"/>
      <c r="B20" s="1047" t="s">
        <v>319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9"/>
      <c r="BF20" s="22"/>
      <c r="BG20" s="22"/>
      <c r="BH20" s="22"/>
      <c r="BI20" s="1095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54"/>
    </row>
    <row r="21" spans="1:61" s="22" customFormat="1" ht="49.5" customHeight="1" thickBot="1">
      <c r="A21" s="250"/>
      <c r="B21" s="1047" t="s">
        <v>320</v>
      </c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8"/>
      <c r="AG21" s="1048"/>
      <c r="AH21" s="1048"/>
      <c r="AI21" s="1048"/>
      <c r="AJ21" s="1048"/>
      <c r="AK21" s="1048"/>
      <c r="AL21" s="1048"/>
      <c r="AM21" s="1048"/>
      <c r="AN21" s="1048"/>
      <c r="AO21" s="1048"/>
      <c r="AP21" s="1048"/>
      <c r="AQ21" s="1048"/>
      <c r="AR21" s="1048"/>
      <c r="AS21" s="1048"/>
      <c r="AT21" s="1048"/>
      <c r="AU21" s="1048"/>
      <c r="AV21" s="1048"/>
      <c r="AW21" s="1048"/>
      <c r="AX21" s="1048"/>
      <c r="AY21" s="1048"/>
      <c r="AZ21" s="1048"/>
      <c r="BA21" s="1048"/>
      <c r="BB21" s="1048"/>
      <c r="BC21" s="1048"/>
      <c r="BD21" s="1048"/>
      <c r="BE21" s="1049"/>
      <c r="BI21" s="1095"/>
    </row>
    <row r="22" spans="1:57" s="23" customFormat="1" ht="49.5" customHeight="1" thickBot="1">
      <c r="A22" s="352"/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1243"/>
      <c r="U22" s="1244"/>
      <c r="V22" s="1245"/>
      <c r="W22" s="1262"/>
      <c r="X22" s="1263"/>
      <c r="Y22" s="1263"/>
      <c r="Z22" s="1263"/>
      <c r="AA22" s="1263"/>
      <c r="AB22" s="1263"/>
      <c r="AC22" s="1263"/>
      <c r="AD22" s="1264"/>
      <c r="AE22" s="408"/>
      <c r="AF22" s="210"/>
      <c r="AG22" s="211"/>
      <c r="AH22" s="211"/>
      <c r="AI22" s="211"/>
      <c r="AJ22" s="211"/>
      <c r="AK22" s="211"/>
      <c r="AL22" s="211"/>
      <c r="AM22" s="211"/>
      <c r="AN22" s="212"/>
      <c r="AO22" s="408"/>
      <c r="AP22" s="215"/>
      <c r="AQ22" s="213"/>
      <c r="AR22" s="213"/>
      <c r="AS22" s="214"/>
      <c r="AT22" s="302"/>
      <c r="AU22" s="213"/>
      <c r="AV22" s="213"/>
      <c r="AW22" s="214"/>
      <c r="AX22" s="302"/>
      <c r="AY22" s="213"/>
      <c r="AZ22" s="213"/>
      <c r="BA22" s="213"/>
      <c r="BB22" s="216"/>
      <c r="BC22" s="217"/>
      <c r="BD22" s="217"/>
      <c r="BE22" s="342"/>
    </row>
    <row r="23" spans="1:57" s="23" customFormat="1" ht="49.5" customHeight="1" thickBot="1">
      <c r="A23" s="251"/>
      <c r="B23" s="1053" t="s">
        <v>130</v>
      </c>
      <c r="C23" s="1088"/>
      <c r="D23" s="1088"/>
      <c r="E23" s="1088"/>
      <c r="F23" s="1088"/>
      <c r="G23" s="1088"/>
      <c r="H23" s="1088"/>
      <c r="I23" s="1088"/>
      <c r="J23" s="1088"/>
      <c r="K23" s="1088"/>
      <c r="L23" s="1088"/>
      <c r="M23" s="1088"/>
      <c r="N23" s="1088"/>
      <c r="O23" s="1088"/>
      <c r="P23" s="1088"/>
      <c r="Q23" s="1088"/>
      <c r="R23" s="1088"/>
      <c r="S23" s="1088"/>
      <c r="T23" s="1088"/>
      <c r="U23" s="1088"/>
      <c r="V23" s="1088"/>
      <c r="W23" s="1088"/>
      <c r="X23" s="1088"/>
      <c r="Y23" s="1088"/>
      <c r="Z23" s="1088"/>
      <c r="AA23" s="1088"/>
      <c r="AB23" s="1088"/>
      <c r="AC23" s="1088"/>
      <c r="AD23" s="1406"/>
      <c r="AE23" s="510">
        <v>0</v>
      </c>
      <c r="AF23" s="467">
        <v>0</v>
      </c>
      <c r="AG23" s="490">
        <v>0</v>
      </c>
      <c r="AH23" s="490">
        <v>0</v>
      </c>
      <c r="AI23" s="490">
        <v>0</v>
      </c>
      <c r="AJ23" s="490">
        <v>0</v>
      </c>
      <c r="AK23" s="490">
        <v>0</v>
      </c>
      <c r="AL23" s="468">
        <v>0</v>
      </c>
      <c r="AM23" s="468">
        <v>0</v>
      </c>
      <c r="AN23" s="468">
        <v>0</v>
      </c>
      <c r="AO23" s="510">
        <v>0</v>
      </c>
      <c r="AP23" s="268">
        <v>0</v>
      </c>
      <c r="AQ23" s="277">
        <v>0</v>
      </c>
      <c r="AR23" s="277">
        <v>0</v>
      </c>
      <c r="AS23" s="381">
        <v>0</v>
      </c>
      <c r="AT23" s="268">
        <v>0</v>
      </c>
      <c r="AU23" s="277">
        <v>0</v>
      </c>
      <c r="AV23" s="277">
        <v>0</v>
      </c>
      <c r="AW23" s="278">
        <v>0</v>
      </c>
      <c r="AX23" s="293">
        <v>0</v>
      </c>
      <c r="AY23" s="277">
        <v>0</v>
      </c>
      <c r="AZ23" s="277">
        <v>0</v>
      </c>
      <c r="BA23" s="278">
        <v>0</v>
      </c>
      <c r="BB23" s="294">
        <v>0</v>
      </c>
      <c r="BC23" s="295">
        <v>0</v>
      </c>
      <c r="BD23" s="295">
        <v>0</v>
      </c>
      <c r="BE23" s="526">
        <v>0</v>
      </c>
    </row>
    <row r="24" spans="1:57" s="23" customFormat="1" ht="49.5" customHeight="1" thickBot="1">
      <c r="A24" s="251"/>
      <c r="B24" s="1047" t="s">
        <v>321</v>
      </c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1048"/>
      <c r="AH24" s="1048"/>
      <c r="AI24" s="1048"/>
      <c r="AJ24" s="1048"/>
      <c r="AK24" s="1048"/>
      <c r="AL24" s="1048"/>
      <c r="AM24" s="1048"/>
      <c r="AN24" s="1048"/>
      <c r="AO24" s="1048"/>
      <c r="AP24" s="1048"/>
      <c r="AQ24" s="1048"/>
      <c r="AR24" s="1048"/>
      <c r="AS24" s="1048"/>
      <c r="AT24" s="1048"/>
      <c r="AU24" s="1048"/>
      <c r="AV24" s="1048"/>
      <c r="AW24" s="1048"/>
      <c r="AX24" s="1048"/>
      <c r="AY24" s="1048"/>
      <c r="AZ24" s="1048"/>
      <c r="BA24" s="1048"/>
      <c r="BB24" s="1048"/>
      <c r="BC24" s="1048"/>
      <c r="BD24" s="1048"/>
      <c r="BE24" s="1049"/>
    </row>
    <row r="25" spans="1:57" s="23" customFormat="1" ht="69" customHeight="1">
      <c r="A25" s="251"/>
      <c r="B25" s="249">
        <v>1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201" t="s">
        <v>219</v>
      </c>
      <c r="U25" s="1202"/>
      <c r="V25" s="1203"/>
      <c r="W25" s="1065" t="s">
        <v>276</v>
      </c>
      <c r="X25" s="1066"/>
      <c r="Y25" s="1066"/>
      <c r="Z25" s="1066"/>
      <c r="AA25" s="1066"/>
      <c r="AB25" s="1066"/>
      <c r="AC25" s="1066"/>
      <c r="AD25" s="1089"/>
      <c r="AE25" s="356">
        <v>1.5</v>
      </c>
      <c r="AF25" s="460">
        <v>45</v>
      </c>
      <c r="AG25" s="479">
        <v>18</v>
      </c>
      <c r="AH25" s="357">
        <v>10</v>
      </c>
      <c r="AI25" s="187"/>
      <c r="AJ25" s="358"/>
      <c r="AK25" s="187"/>
      <c r="AL25" s="358">
        <v>8</v>
      </c>
      <c r="AM25" s="188"/>
      <c r="AN25" s="188"/>
      <c r="AO25" s="402">
        <v>27</v>
      </c>
      <c r="AP25" s="382">
        <v>7</v>
      </c>
      <c r="AQ25" s="280"/>
      <c r="AR25" s="280"/>
      <c r="AS25" s="280"/>
      <c r="AT25" s="382"/>
      <c r="AU25" s="280"/>
      <c r="AV25" s="280"/>
      <c r="AW25" s="620"/>
      <c r="AX25" s="280">
        <v>1</v>
      </c>
      <c r="AY25" s="280">
        <v>0.5</v>
      </c>
      <c r="AZ25" s="280"/>
      <c r="BA25" s="281">
        <v>0.5</v>
      </c>
      <c r="BB25" s="193"/>
      <c r="BC25" s="194"/>
      <c r="BD25" s="194"/>
      <c r="BE25" s="287"/>
    </row>
    <row r="26" spans="1:57" s="23" customFormat="1" ht="43.5" customHeight="1">
      <c r="A26" s="251"/>
      <c r="B26" s="249">
        <v>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185" t="s">
        <v>220</v>
      </c>
      <c r="U26" s="1186"/>
      <c r="V26" s="1187"/>
      <c r="W26" s="1282" t="s">
        <v>172</v>
      </c>
      <c r="X26" s="1283"/>
      <c r="Y26" s="1283"/>
      <c r="Z26" s="1283"/>
      <c r="AA26" s="1283"/>
      <c r="AB26" s="1283"/>
      <c r="AC26" s="1283"/>
      <c r="AD26" s="1284"/>
      <c r="AE26" s="470">
        <v>7.5</v>
      </c>
      <c r="AF26" s="471">
        <v>225</v>
      </c>
      <c r="AG26" s="476">
        <v>0</v>
      </c>
      <c r="AH26" s="187"/>
      <c r="AI26" s="187"/>
      <c r="AJ26" s="188"/>
      <c r="AK26" s="187"/>
      <c r="AL26" s="188"/>
      <c r="AM26" s="188"/>
      <c r="AN26" s="188"/>
      <c r="AO26" s="406">
        <v>225</v>
      </c>
      <c r="AP26" s="191"/>
      <c r="AQ26" s="189" t="s">
        <v>239</v>
      </c>
      <c r="AR26" s="189"/>
      <c r="AS26" s="244"/>
      <c r="AT26" s="191"/>
      <c r="AU26" s="189"/>
      <c r="AV26" s="189"/>
      <c r="AW26" s="192"/>
      <c r="AX26" s="189"/>
      <c r="AY26" s="189"/>
      <c r="AZ26" s="189"/>
      <c r="BA26" s="274"/>
      <c r="BB26" s="349" t="s">
        <v>185</v>
      </c>
      <c r="BC26" s="350"/>
      <c r="BD26" s="350"/>
      <c r="BE26" s="351"/>
    </row>
    <row r="27" spans="1:57" s="23" customFormat="1" ht="43.5" customHeight="1" thickBot="1">
      <c r="A27" s="251"/>
      <c r="B27" s="249">
        <v>3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069" t="s">
        <v>221</v>
      </c>
      <c r="U27" s="1070"/>
      <c r="V27" s="1071"/>
      <c r="W27" s="1065" t="s">
        <v>172</v>
      </c>
      <c r="X27" s="1066"/>
      <c r="Y27" s="1066"/>
      <c r="Z27" s="1066"/>
      <c r="AA27" s="1066"/>
      <c r="AB27" s="1066"/>
      <c r="AC27" s="1066"/>
      <c r="AD27" s="1089"/>
      <c r="AE27" s="662">
        <v>6</v>
      </c>
      <c r="AF27" s="663">
        <v>180</v>
      </c>
      <c r="AG27" s="482">
        <v>0</v>
      </c>
      <c r="AH27" s="242"/>
      <c r="AI27" s="242"/>
      <c r="AJ27" s="243"/>
      <c r="AK27" s="242"/>
      <c r="AL27" s="243"/>
      <c r="AM27" s="243"/>
      <c r="AN27" s="243"/>
      <c r="AO27" s="459">
        <v>180</v>
      </c>
      <c r="AP27" s="246"/>
      <c r="AQ27" s="244"/>
      <c r="AR27" s="244"/>
      <c r="AS27" s="206"/>
      <c r="AT27" s="246"/>
      <c r="AU27" s="244"/>
      <c r="AV27" s="244"/>
      <c r="AW27" s="640"/>
      <c r="AX27" s="244"/>
      <c r="AY27" s="244"/>
      <c r="AZ27" s="244"/>
      <c r="BA27" s="303"/>
      <c r="BB27" s="507" t="s">
        <v>185</v>
      </c>
      <c r="BC27" s="508"/>
      <c r="BD27" s="508"/>
      <c r="BE27" s="299"/>
    </row>
    <row r="28" spans="1:57" s="23" customFormat="1" ht="43.5" customHeight="1" thickBot="1">
      <c r="A28" s="251"/>
      <c r="B28" s="1056" t="s">
        <v>131</v>
      </c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7"/>
      <c r="T28" s="1057"/>
      <c r="U28" s="1057"/>
      <c r="V28" s="1057"/>
      <c r="W28" s="1057"/>
      <c r="X28" s="1057"/>
      <c r="Y28" s="1057"/>
      <c r="Z28" s="1057"/>
      <c r="AA28" s="1057"/>
      <c r="AB28" s="1057"/>
      <c r="AC28" s="1057"/>
      <c r="AD28" s="1058"/>
      <c r="AE28" s="472">
        <f>SUM(AE25:AE27)</f>
        <v>15</v>
      </c>
      <c r="AF28" s="487">
        <f>SUM(AF25:AF27)</f>
        <v>450</v>
      </c>
      <c r="AG28" s="210">
        <f>SUM(AG25:AG27)</f>
        <v>18</v>
      </c>
      <c r="AH28" s="210">
        <f aca="true" t="shared" si="0" ref="AH28:AO28">SUM(AH25:AH27)</f>
        <v>10</v>
      </c>
      <c r="AI28" s="210">
        <f t="shared" si="0"/>
        <v>0</v>
      </c>
      <c r="AJ28" s="210">
        <f t="shared" si="0"/>
        <v>0</v>
      </c>
      <c r="AK28" s="210">
        <f t="shared" si="0"/>
        <v>0</v>
      </c>
      <c r="AL28" s="210">
        <f t="shared" si="0"/>
        <v>8</v>
      </c>
      <c r="AM28" s="210">
        <f t="shared" si="0"/>
        <v>0</v>
      </c>
      <c r="AN28" s="478">
        <f t="shared" si="0"/>
        <v>0</v>
      </c>
      <c r="AO28" s="408">
        <f t="shared" si="0"/>
        <v>432</v>
      </c>
      <c r="AP28" s="215">
        <v>1</v>
      </c>
      <c r="AQ28" s="213" t="s">
        <v>370</v>
      </c>
      <c r="AR28" s="213">
        <v>0</v>
      </c>
      <c r="AS28" s="213">
        <v>0</v>
      </c>
      <c r="AT28" s="215">
        <v>0</v>
      </c>
      <c r="AU28" s="213">
        <v>0</v>
      </c>
      <c r="AV28" s="213">
        <v>0</v>
      </c>
      <c r="AW28" s="301">
        <v>0</v>
      </c>
      <c r="AX28" s="302">
        <v>1</v>
      </c>
      <c r="AY28" s="213">
        <v>0.5</v>
      </c>
      <c r="AZ28" s="213">
        <v>0</v>
      </c>
      <c r="BA28" s="213">
        <v>0.5</v>
      </c>
      <c r="BB28" s="216">
        <v>0</v>
      </c>
      <c r="BC28" s="217">
        <v>0</v>
      </c>
      <c r="BD28" s="217">
        <v>0</v>
      </c>
      <c r="BE28" s="623">
        <v>0</v>
      </c>
    </row>
    <row r="29" spans="1:57" s="23" customFormat="1" ht="43.5" customHeight="1" thickBot="1">
      <c r="A29" s="251"/>
      <c r="B29" s="1075" t="s">
        <v>322</v>
      </c>
      <c r="C29" s="1076"/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076"/>
      <c r="P29" s="1076"/>
      <c r="Q29" s="1076"/>
      <c r="R29" s="1076"/>
      <c r="S29" s="1076"/>
      <c r="T29" s="1076"/>
      <c r="U29" s="1076"/>
      <c r="V29" s="1076"/>
      <c r="W29" s="1076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6"/>
      <c r="AK29" s="1076"/>
      <c r="AL29" s="1076"/>
      <c r="AM29" s="1076"/>
      <c r="AN29" s="1076"/>
      <c r="AO29" s="1076"/>
      <c r="AP29" s="1076"/>
      <c r="AQ29" s="1076"/>
      <c r="AR29" s="1076"/>
      <c r="AS29" s="1076"/>
      <c r="AT29" s="1076"/>
      <c r="AU29" s="1076"/>
      <c r="AV29" s="1076"/>
      <c r="AW29" s="1076"/>
      <c r="AX29" s="1076"/>
      <c r="AY29" s="1076"/>
      <c r="AZ29" s="1076"/>
      <c r="BA29" s="1076"/>
      <c r="BB29" s="1076"/>
      <c r="BC29" s="1076"/>
      <c r="BD29" s="1076"/>
      <c r="BE29" s="1077"/>
    </row>
    <row r="30" spans="1:57" s="23" customFormat="1" ht="49.5" customHeight="1" thickBot="1">
      <c r="A30" s="352"/>
      <c r="B30" s="355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1041"/>
      <c r="U30" s="1042"/>
      <c r="V30" s="1043"/>
      <c r="W30" s="1297"/>
      <c r="X30" s="1298"/>
      <c r="Y30" s="1298"/>
      <c r="Z30" s="1298"/>
      <c r="AA30" s="1298"/>
      <c r="AB30" s="1298"/>
      <c r="AC30" s="1298"/>
      <c r="AD30" s="1299"/>
      <c r="AE30" s="408"/>
      <c r="AF30" s="584"/>
      <c r="AG30" s="362"/>
      <c r="AH30" s="362"/>
      <c r="AI30" s="362"/>
      <c r="AJ30" s="362"/>
      <c r="AK30" s="362"/>
      <c r="AL30" s="363"/>
      <c r="AM30" s="363"/>
      <c r="AN30" s="363"/>
      <c r="AO30" s="408"/>
      <c r="AP30" s="383"/>
      <c r="AQ30" s="284"/>
      <c r="AR30" s="284"/>
      <c r="AS30" s="365"/>
      <c r="AT30" s="283"/>
      <c r="AU30" s="284"/>
      <c r="AV30" s="284"/>
      <c r="AW30" s="285"/>
      <c r="AX30" s="283"/>
      <c r="AY30" s="284"/>
      <c r="AZ30" s="284"/>
      <c r="BA30" s="284"/>
      <c r="BB30" s="283"/>
      <c r="BC30" s="284"/>
      <c r="BD30" s="284"/>
      <c r="BE30" s="365"/>
    </row>
    <row r="31" spans="1:57" s="23" customFormat="1" ht="49.5" customHeight="1" thickBot="1">
      <c r="A31" s="251"/>
      <c r="B31" s="1053" t="s">
        <v>132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5"/>
      <c r="AE31" s="408">
        <v>0</v>
      </c>
      <c r="AF31" s="210"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2">
        <v>0</v>
      </c>
      <c r="AM31" s="212">
        <v>0</v>
      </c>
      <c r="AN31" s="212">
        <v>0</v>
      </c>
      <c r="AO31" s="408">
        <v>0</v>
      </c>
      <c r="AP31" s="215">
        <v>0</v>
      </c>
      <c r="AQ31" s="213">
        <v>0</v>
      </c>
      <c r="AR31" s="213">
        <v>0</v>
      </c>
      <c r="AS31" s="214">
        <v>0</v>
      </c>
      <c r="AT31" s="215">
        <v>0</v>
      </c>
      <c r="AU31" s="213">
        <v>0</v>
      </c>
      <c r="AV31" s="213">
        <v>0</v>
      </c>
      <c r="AW31" s="301">
        <v>0</v>
      </c>
      <c r="AX31" s="370">
        <v>0</v>
      </c>
      <c r="AY31" s="371">
        <v>0</v>
      </c>
      <c r="AZ31" s="371">
        <v>0</v>
      </c>
      <c r="BA31" s="371">
        <v>0</v>
      </c>
      <c r="BB31" s="302">
        <v>0</v>
      </c>
      <c r="BC31" s="213">
        <v>0</v>
      </c>
      <c r="BD31" s="213">
        <v>0</v>
      </c>
      <c r="BE31" s="214">
        <v>0</v>
      </c>
    </row>
    <row r="32" spans="1:57" s="23" customFormat="1" ht="81.75" customHeight="1" thickBot="1">
      <c r="A32" s="251"/>
      <c r="B32" s="1403" t="s">
        <v>110</v>
      </c>
      <c r="C32" s="1404"/>
      <c r="D32" s="1404"/>
      <c r="E32" s="1404"/>
      <c r="F32" s="1404"/>
      <c r="G32" s="1404"/>
      <c r="H32" s="1404"/>
      <c r="I32" s="1404"/>
      <c r="J32" s="1404"/>
      <c r="K32" s="1404"/>
      <c r="L32" s="1404"/>
      <c r="M32" s="1404"/>
      <c r="N32" s="1404"/>
      <c r="O32" s="1404"/>
      <c r="P32" s="1404"/>
      <c r="Q32" s="1404"/>
      <c r="R32" s="1404"/>
      <c r="S32" s="1404"/>
      <c r="T32" s="1404"/>
      <c r="U32" s="1404"/>
      <c r="V32" s="1404"/>
      <c r="W32" s="1404"/>
      <c r="X32" s="1404"/>
      <c r="Y32" s="1404"/>
      <c r="Z32" s="1404"/>
      <c r="AA32" s="1404"/>
      <c r="AB32" s="1404"/>
      <c r="AC32" s="1404"/>
      <c r="AD32" s="1405"/>
      <c r="AE32" s="706">
        <f>AE31+AE28+AE23</f>
        <v>15</v>
      </c>
      <c r="AF32" s="707">
        <f aca="true" t="shared" si="1" ref="AF32:AO32">AF31+AF28+AF23</f>
        <v>450</v>
      </c>
      <c r="AG32" s="706">
        <f t="shared" si="1"/>
        <v>18</v>
      </c>
      <c r="AH32" s="720">
        <f t="shared" si="1"/>
        <v>10</v>
      </c>
      <c r="AI32" s="720">
        <f t="shared" si="1"/>
        <v>0</v>
      </c>
      <c r="AJ32" s="720">
        <f t="shared" si="1"/>
        <v>0</v>
      </c>
      <c r="AK32" s="720">
        <f t="shared" si="1"/>
        <v>0</v>
      </c>
      <c r="AL32" s="720">
        <f t="shared" si="1"/>
        <v>8</v>
      </c>
      <c r="AM32" s="720">
        <f t="shared" si="1"/>
        <v>0</v>
      </c>
      <c r="AN32" s="707">
        <f t="shared" si="1"/>
        <v>0</v>
      </c>
      <c r="AO32" s="708">
        <f t="shared" si="1"/>
        <v>432</v>
      </c>
      <c r="AP32" s="709">
        <v>1</v>
      </c>
      <c r="AQ32" s="710" t="s">
        <v>370</v>
      </c>
      <c r="AR32" s="710">
        <v>0</v>
      </c>
      <c r="AS32" s="711">
        <v>0</v>
      </c>
      <c r="AT32" s="712">
        <v>0</v>
      </c>
      <c r="AU32" s="711">
        <v>0</v>
      </c>
      <c r="AV32" s="711">
        <v>0</v>
      </c>
      <c r="AW32" s="713">
        <v>0</v>
      </c>
      <c r="AX32" s="714">
        <v>1</v>
      </c>
      <c r="AY32" s="715">
        <v>0.5</v>
      </c>
      <c r="AZ32" s="715">
        <v>0</v>
      </c>
      <c r="BA32" s="716">
        <v>0.5</v>
      </c>
      <c r="BB32" s="714">
        <v>0</v>
      </c>
      <c r="BC32" s="717">
        <v>0</v>
      </c>
      <c r="BD32" s="718">
        <v>0</v>
      </c>
      <c r="BE32" s="719">
        <v>0</v>
      </c>
    </row>
    <row r="33" spans="1:57" s="23" customFormat="1" ht="49.5" customHeight="1" thickBot="1">
      <c r="A33" s="251"/>
      <c r="B33" s="1059" t="s">
        <v>323</v>
      </c>
      <c r="C33" s="1060"/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0"/>
      <c r="X33" s="1060"/>
      <c r="Y33" s="1060"/>
      <c r="Z33" s="1060"/>
      <c r="AA33" s="1060"/>
      <c r="AB33" s="1060"/>
      <c r="AC33" s="1060"/>
      <c r="AD33" s="1060"/>
      <c r="AE33" s="1060"/>
      <c r="AF33" s="1060"/>
      <c r="AG33" s="1060"/>
      <c r="AH33" s="1060"/>
      <c r="AI33" s="1060"/>
      <c r="AJ33" s="1060"/>
      <c r="AK33" s="1060"/>
      <c r="AL33" s="1060"/>
      <c r="AM33" s="1060"/>
      <c r="AN33" s="1060"/>
      <c r="AO33" s="1060"/>
      <c r="AP33" s="1060"/>
      <c r="AQ33" s="1060"/>
      <c r="AR33" s="1060"/>
      <c r="AS33" s="1060"/>
      <c r="AT33" s="1060"/>
      <c r="AU33" s="1060"/>
      <c r="AV33" s="1060"/>
      <c r="AW33" s="1060"/>
      <c r="AX33" s="1060"/>
      <c r="AY33" s="1060"/>
      <c r="AZ33" s="1060"/>
      <c r="BA33" s="1060"/>
      <c r="BB33" s="1060"/>
      <c r="BC33" s="1060"/>
      <c r="BD33" s="1060"/>
      <c r="BE33" s="1061"/>
    </row>
    <row r="34" spans="1:57" s="23" customFormat="1" ht="49.5" customHeight="1" thickBot="1">
      <c r="A34" s="251"/>
      <c r="B34" s="1047" t="s">
        <v>324</v>
      </c>
      <c r="C34" s="1048"/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48"/>
      <c r="O34" s="1048"/>
      <c r="P34" s="1048"/>
      <c r="Q34" s="1048"/>
      <c r="R34" s="1048"/>
      <c r="S34" s="1048"/>
      <c r="T34" s="1048"/>
      <c r="U34" s="1048"/>
      <c r="V34" s="1048"/>
      <c r="W34" s="1048"/>
      <c r="X34" s="1048"/>
      <c r="Y34" s="1048"/>
      <c r="Z34" s="1048"/>
      <c r="AA34" s="1048"/>
      <c r="AB34" s="1048"/>
      <c r="AC34" s="1048"/>
      <c r="AD34" s="1048"/>
      <c r="AE34" s="1048"/>
      <c r="AF34" s="1048"/>
      <c r="AG34" s="1048"/>
      <c r="AH34" s="1048"/>
      <c r="AI34" s="1048"/>
      <c r="AJ34" s="1048"/>
      <c r="AK34" s="1048"/>
      <c r="AL34" s="1048"/>
      <c r="AM34" s="1048"/>
      <c r="AN34" s="1048"/>
      <c r="AO34" s="1048"/>
      <c r="AP34" s="1048"/>
      <c r="AQ34" s="1048"/>
      <c r="AR34" s="1048"/>
      <c r="AS34" s="1048"/>
      <c r="AT34" s="1048"/>
      <c r="AU34" s="1048"/>
      <c r="AV34" s="1048"/>
      <c r="AW34" s="1048"/>
      <c r="AX34" s="1048"/>
      <c r="AY34" s="1048"/>
      <c r="AZ34" s="1048"/>
      <c r="BA34" s="1048"/>
      <c r="BB34" s="1048"/>
      <c r="BC34" s="1048"/>
      <c r="BD34" s="1048"/>
      <c r="BE34" s="1049"/>
    </row>
    <row r="35" spans="1:57" s="23" customFormat="1" ht="104.25" customHeight="1">
      <c r="A35" s="251"/>
      <c r="B35" s="248">
        <v>5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201" t="s">
        <v>222</v>
      </c>
      <c r="U35" s="1202"/>
      <c r="V35" s="1203"/>
      <c r="W35" s="1072" t="s">
        <v>172</v>
      </c>
      <c r="X35" s="1073"/>
      <c r="Y35" s="1073"/>
      <c r="Z35" s="1073"/>
      <c r="AA35" s="1073"/>
      <c r="AB35" s="1073"/>
      <c r="AC35" s="1073"/>
      <c r="AD35" s="1074"/>
      <c r="AE35" s="356">
        <v>4</v>
      </c>
      <c r="AF35" s="460">
        <v>120</v>
      </c>
      <c r="AG35" s="479">
        <v>54</v>
      </c>
      <c r="AH35" s="357">
        <v>36</v>
      </c>
      <c r="AI35" s="187"/>
      <c r="AJ35" s="357">
        <v>18</v>
      </c>
      <c r="AK35" s="187"/>
      <c r="AL35" s="358"/>
      <c r="AM35" s="188"/>
      <c r="AN35" s="188"/>
      <c r="AO35" s="402">
        <v>66</v>
      </c>
      <c r="AP35" s="382">
        <v>7</v>
      </c>
      <c r="AQ35" s="280"/>
      <c r="AR35" s="280"/>
      <c r="AS35" s="280"/>
      <c r="AT35" s="382"/>
      <c r="AU35" s="280">
        <v>7</v>
      </c>
      <c r="AV35" s="280"/>
      <c r="AW35" s="281"/>
      <c r="AX35" s="279">
        <v>3</v>
      </c>
      <c r="AY35" s="280">
        <v>2</v>
      </c>
      <c r="AZ35" s="280">
        <v>1</v>
      </c>
      <c r="BA35" s="281"/>
      <c r="BB35" s="193"/>
      <c r="BC35" s="194"/>
      <c r="BD35" s="194"/>
      <c r="BE35" s="287"/>
    </row>
    <row r="36" spans="1:57" s="23" customFormat="1" ht="114.75" customHeight="1">
      <c r="A36" s="251"/>
      <c r="B36" s="249">
        <v>6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185" t="s">
        <v>223</v>
      </c>
      <c r="U36" s="1186"/>
      <c r="V36" s="1187"/>
      <c r="W36" s="1282" t="s">
        <v>172</v>
      </c>
      <c r="X36" s="1283"/>
      <c r="Y36" s="1283"/>
      <c r="Z36" s="1283"/>
      <c r="AA36" s="1283"/>
      <c r="AB36" s="1283"/>
      <c r="AC36" s="1283"/>
      <c r="AD36" s="1284"/>
      <c r="AE36" s="378">
        <v>4.5</v>
      </c>
      <c r="AF36" s="379">
        <v>135</v>
      </c>
      <c r="AG36" s="476">
        <v>64</v>
      </c>
      <c r="AH36" s="187">
        <v>36</v>
      </c>
      <c r="AI36" s="187"/>
      <c r="AJ36" s="187">
        <v>10</v>
      </c>
      <c r="AK36" s="187"/>
      <c r="AL36" s="188">
        <v>18</v>
      </c>
      <c r="AM36" s="188"/>
      <c r="AN36" s="188"/>
      <c r="AO36" s="406">
        <v>71</v>
      </c>
      <c r="AP36" s="191">
        <v>7</v>
      </c>
      <c r="AQ36" s="189"/>
      <c r="AR36" s="197"/>
      <c r="AS36" s="197"/>
      <c r="AT36" s="197"/>
      <c r="AU36" s="189">
        <v>7</v>
      </c>
      <c r="AV36" s="189"/>
      <c r="AW36" s="274"/>
      <c r="AX36" s="297">
        <v>3.5</v>
      </c>
      <c r="AY36" s="189">
        <v>2</v>
      </c>
      <c r="AZ36" s="189">
        <v>0.5</v>
      </c>
      <c r="BA36" s="275">
        <v>1</v>
      </c>
      <c r="BB36" s="201"/>
      <c r="BC36" s="202"/>
      <c r="BD36" s="202"/>
      <c r="BE36" s="288"/>
    </row>
    <row r="37" spans="1:57" s="23" customFormat="1" ht="109.5" customHeight="1">
      <c r="A37" s="251"/>
      <c r="B37" s="249">
        <v>7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069" t="s">
        <v>224</v>
      </c>
      <c r="U37" s="1070"/>
      <c r="V37" s="1071"/>
      <c r="W37" s="1065" t="s">
        <v>172</v>
      </c>
      <c r="X37" s="1066"/>
      <c r="Y37" s="1066"/>
      <c r="Z37" s="1066"/>
      <c r="AA37" s="1066"/>
      <c r="AB37" s="1066"/>
      <c r="AC37" s="1066"/>
      <c r="AD37" s="1089"/>
      <c r="AE37" s="378">
        <v>5</v>
      </c>
      <c r="AF37" s="379">
        <v>150</v>
      </c>
      <c r="AG37" s="476">
        <v>72</v>
      </c>
      <c r="AH37" s="187">
        <v>36</v>
      </c>
      <c r="AI37" s="187"/>
      <c r="AJ37" s="187">
        <v>18</v>
      </c>
      <c r="AK37" s="187"/>
      <c r="AL37" s="188">
        <v>18</v>
      </c>
      <c r="AM37" s="188"/>
      <c r="AN37" s="188"/>
      <c r="AO37" s="406">
        <v>78</v>
      </c>
      <c r="AP37" s="191">
        <v>7</v>
      </c>
      <c r="AQ37" s="189"/>
      <c r="AR37" s="197"/>
      <c r="AS37" s="197"/>
      <c r="AT37" s="197"/>
      <c r="AU37" s="189"/>
      <c r="AV37" s="189"/>
      <c r="AW37" s="274"/>
      <c r="AX37" s="297">
        <v>4</v>
      </c>
      <c r="AY37" s="189">
        <v>2</v>
      </c>
      <c r="AZ37" s="189">
        <v>1</v>
      </c>
      <c r="BA37" s="274">
        <v>1</v>
      </c>
      <c r="BB37" s="201"/>
      <c r="BC37" s="202"/>
      <c r="BD37" s="202"/>
      <c r="BE37" s="288"/>
    </row>
    <row r="38" spans="1:57" s="23" customFormat="1" ht="109.5" customHeight="1">
      <c r="A38" s="251"/>
      <c r="B38" s="249">
        <v>8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069" t="s">
        <v>225</v>
      </c>
      <c r="U38" s="1070"/>
      <c r="V38" s="1071"/>
      <c r="W38" s="1065" t="s">
        <v>172</v>
      </c>
      <c r="X38" s="1066"/>
      <c r="Y38" s="1066"/>
      <c r="Z38" s="1066"/>
      <c r="AA38" s="1066"/>
      <c r="AB38" s="1066"/>
      <c r="AC38" s="1066"/>
      <c r="AD38" s="1089"/>
      <c r="AE38" s="378">
        <v>1</v>
      </c>
      <c r="AF38" s="379">
        <v>30</v>
      </c>
      <c r="AG38" s="476">
        <v>0</v>
      </c>
      <c r="AH38" s="187"/>
      <c r="AI38" s="187"/>
      <c r="AJ38" s="187"/>
      <c r="AK38" s="187"/>
      <c r="AL38" s="188"/>
      <c r="AM38" s="188"/>
      <c r="AN38" s="188"/>
      <c r="AO38" s="406">
        <v>30</v>
      </c>
      <c r="AP38" s="191"/>
      <c r="AQ38" s="189" t="s">
        <v>240</v>
      </c>
      <c r="AR38" s="197"/>
      <c r="AS38" s="197"/>
      <c r="AT38" s="197">
        <v>7</v>
      </c>
      <c r="AU38" s="189"/>
      <c r="AV38" s="189"/>
      <c r="AW38" s="274"/>
      <c r="AX38" s="297" t="s">
        <v>185</v>
      </c>
      <c r="AY38" s="189"/>
      <c r="AZ38" s="189"/>
      <c r="BA38" s="274"/>
      <c r="BB38" s="201"/>
      <c r="BC38" s="202"/>
      <c r="BD38" s="202"/>
      <c r="BE38" s="288"/>
    </row>
    <row r="39" spans="1:57" s="23" customFormat="1" ht="119.25" customHeight="1">
      <c r="A39" s="251"/>
      <c r="B39" s="249">
        <v>9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069" t="s">
        <v>226</v>
      </c>
      <c r="U39" s="1070"/>
      <c r="V39" s="1071"/>
      <c r="W39" s="1065" t="s">
        <v>172</v>
      </c>
      <c r="X39" s="1066"/>
      <c r="Y39" s="1066"/>
      <c r="Z39" s="1066"/>
      <c r="AA39" s="1066"/>
      <c r="AB39" s="1066"/>
      <c r="AC39" s="1066"/>
      <c r="AD39" s="1089"/>
      <c r="AE39" s="378">
        <v>5</v>
      </c>
      <c r="AF39" s="379">
        <v>150</v>
      </c>
      <c r="AG39" s="476">
        <v>72</v>
      </c>
      <c r="AH39" s="187">
        <v>18</v>
      </c>
      <c r="AI39" s="187"/>
      <c r="AJ39" s="187">
        <v>18</v>
      </c>
      <c r="AK39" s="187"/>
      <c r="AL39" s="188">
        <v>36</v>
      </c>
      <c r="AM39" s="188"/>
      <c r="AN39" s="188"/>
      <c r="AO39" s="406">
        <v>78</v>
      </c>
      <c r="AP39" s="191">
        <v>8</v>
      </c>
      <c r="AQ39" s="189"/>
      <c r="AR39" s="197"/>
      <c r="AS39" s="197"/>
      <c r="AT39" s="197"/>
      <c r="AU39" s="189">
        <v>8</v>
      </c>
      <c r="AV39" s="189"/>
      <c r="AW39" s="274"/>
      <c r="AX39" s="282"/>
      <c r="AY39" s="197"/>
      <c r="AZ39" s="197"/>
      <c r="BA39" s="275"/>
      <c r="BB39" s="201">
        <v>8</v>
      </c>
      <c r="BC39" s="202">
        <v>2</v>
      </c>
      <c r="BD39" s="202">
        <v>2</v>
      </c>
      <c r="BE39" s="534">
        <v>4</v>
      </c>
    </row>
    <row r="40" spans="1:57" s="23" customFormat="1" ht="67.5" customHeight="1">
      <c r="A40" s="251"/>
      <c r="B40" s="249">
        <v>10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069" t="s">
        <v>227</v>
      </c>
      <c r="U40" s="1070"/>
      <c r="V40" s="1071"/>
      <c r="W40" s="1065" t="s">
        <v>228</v>
      </c>
      <c r="X40" s="1066"/>
      <c r="Y40" s="1066"/>
      <c r="Z40" s="1066"/>
      <c r="AA40" s="1066"/>
      <c r="AB40" s="1066"/>
      <c r="AC40" s="1066"/>
      <c r="AD40" s="1089"/>
      <c r="AE40" s="378">
        <v>2.5</v>
      </c>
      <c r="AF40" s="379">
        <v>75</v>
      </c>
      <c r="AG40" s="476">
        <v>46</v>
      </c>
      <c r="AH40" s="187">
        <v>28</v>
      </c>
      <c r="AI40" s="187"/>
      <c r="AJ40" s="187">
        <v>18</v>
      </c>
      <c r="AK40" s="187"/>
      <c r="AL40" s="188"/>
      <c r="AM40" s="188"/>
      <c r="AN40" s="188"/>
      <c r="AO40" s="406">
        <v>29</v>
      </c>
      <c r="AP40" s="191"/>
      <c r="AQ40" s="189">
        <v>7</v>
      </c>
      <c r="AR40" s="189"/>
      <c r="AS40" s="197"/>
      <c r="AT40" s="191"/>
      <c r="AU40" s="189"/>
      <c r="AV40" s="189"/>
      <c r="AW40" s="274"/>
      <c r="AX40" s="282">
        <v>2.5</v>
      </c>
      <c r="AY40" s="197">
        <v>1.5</v>
      </c>
      <c r="AZ40" s="197">
        <v>1</v>
      </c>
      <c r="BA40" s="275"/>
      <c r="BB40" s="496"/>
      <c r="BC40" s="497"/>
      <c r="BD40" s="497"/>
      <c r="BE40" s="498"/>
    </row>
    <row r="41" spans="1:57" s="23" customFormat="1" ht="96.75" customHeight="1">
      <c r="A41" s="251"/>
      <c r="B41" s="249">
        <v>11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069" t="s">
        <v>229</v>
      </c>
      <c r="U41" s="1070"/>
      <c r="V41" s="1071"/>
      <c r="W41" s="1065" t="s">
        <v>230</v>
      </c>
      <c r="X41" s="1066"/>
      <c r="Y41" s="1066"/>
      <c r="Z41" s="1066"/>
      <c r="AA41" s="1066"/>
      <c r="AB41" s="1066"/>
      <c r="AC41" s="1066"/>
      <c r="AD41" s="1089"/>
      <c r="AE41" s="378">
        <v>4</v>
      </c>
      <c r="AF41" s="379">
        <v>120</v>
      </c>
      <c r="AG41" s="476">
        <v>72</v>
      </c>
      <c r="AH41" s="187">
        <v>36</v>
      </c>
      <c r="AI41" s="195"/>
      <c r="AJ41" s="187">
        <v>36</v>
      </c>
      <c r="AK41" s="195"/>
      <c r="AL41" s="188"/>
      <c r="AM41" s="196"/>
      <c r="AN41" s="196"/>
      <c r="AO41" s="406">
        <v>48</v>
      </c>
      <c r="AP41" s="191"/>
      <c r="AQ41" s="189" t="s">
        <v>240</v>
      </c>
      <c r="AR41" s="189"/>
      <c r="AS41" s="197"/>
      <c r="AT41" s="191"/>
      <c r="AU41" s="189"/>
      <c r="AV41" s="189">
        <v>7</v>
      </c>
      <c r="AW41" s="274"/>
      <c r="AX41" s="282">
        <v>4</v>
      </c>
      <c r="AY41" s="197">
        <v>2</v>
      </c>
      <c r="AZ41" s="197">
        <v>2</v>
      </c>
      <c r="BA41" s="275"/>
      <c r="BB41" s="496"/>
      <c r="BC41" s="497"/>
      <c r="BD41" s="497"/>
      <c r="BE41" s="498"/>
    </row>
    <row r="42" spans="1:57" s="23" customFormat="1" ht="99.75" customHeight="1" thickBot="1">
      <c r="A42" s="251"/>
      <c r="B42" s="247">
        <v>12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1268" t="s">
        <v>231</v>
      </c>
      <c r="U42" s="1269"/>
      <c r="V42" s="1270"/>
      <c r="W42" s="1327" t="s">
        <v>180</v>
      </c>
      <c r="X42" s="1328"/>
      <c r="Y42" s="1328"/>
      <c r="Z42" s="1328"/>
      <c r="AA42" s="1328"/>
      <c r="AB42" s="1328"/>
      <c r="AC42" s="1328"/>
      <c r="AD42" s="1329"/>
      <c r="AE42" s="457">
        <v>1.5</v>
      </c>
      <c r="AF42" s="458">
        <v>45</v>
      </c>
      <c r="AG42" s="482">
        <v>36</v>
      </c>
      <c r="AH42" s="242"/>
      <c r="AI42" s="204"/>
      <c r="AJ42" s="242">
        <v>36</v>
      </c>
      <c r="AK42" s="204"/>
      <c r="AL42" s="243"/>
      <c r="AM42" s="205"/>
      <c r="AN42" s="205"/>
      <c r="AO42" s="459">
        <v>9</v>
      </c>
      <c r="AP42" s="246"/>
      <c r="AQ42" s="244">
        <v>7</v>
      </c>
      <c r="AR42" s="244"/>
      <c r="AS42" s="206"/>
      <c r="AT42" s="246"/>
      <c r="AU42" s="244"/>
      <c r="AV42" s="244"/>
      <c r="AW42" s="303"/>
      <c r="AX42" s="500">
        <v>2</v>
      </c>
      <c r="AY42" s="206"/>
      <c r="AZ42" s="206">
        <v>2</v>
      </c>
      <c r="BA42" s="276"/>
      <c r="BB42" s="496"/>
      <c r="BC42" s="497"/>
      <c r="BD42" s="497"/>
      <c r="BE42" s="624"/>
    </row>
    <row r="43" spans="1:57" s="23" customFormat="1" ht="49.5" customHeight="1" thickBot="1">
      <c r="A43" s="251"/>
      <c r="B43" s="1044" t="s">
        <v>134</v>
      </c>
      <c r="C43" s="1045"/>
      <c r="D43" s="1045"/>
      <c r="E43" s="1045"/>
      <c r="F43" s="1045"/>
      <c r="G43" s="1045"/>
      <c r="H43" s="1045"/>
      <c r="I43" s="1045"/>
      <c r="J43" s="1045"/>
      <c r="K43" s="1045"/>
      <c r="L43" s="1045"/>
      <c r="M43" s="1045"/>
      <c r="N43" s="1045"/>
      <c r="O43" s="1045"/>
      <c r="P43" s="1045"/>
      <c r="Q43" s="1045"/>
      <c r="R43" s="1045"/>
      <c r="S43" s="1045"/>
      <c r="T43" s="1045"/>
      <c r="U43" s="1045"/>
      <c r="V43" s="1045"/>
      <c r="W43" s="1045"/>
      <c r="X43" s="1045"/>
      <c r="Y43" s="1045"/>
      <c r="Z43" s="1045"/>
      <c r="AA43" s="1045"/>
      <c r="AB43" s="1045"/>
      <c r="AC43" s="1045"/>
      <c r="AD43" s="1046"/>
      <c r="AE43" s="218">
        <f>SUM(AE35:AE42)</f>
        <v>27.5</v>
      </c>
      <c r="AF43" s="475">
        <f>SUM(AF35:AF42)</f>
        <v>825</v>
      </c>
      <c r="AG43" s="211">
        <f>SUM(AG35:AG42)</f>
        <v>416</v>
      </c>
      <c r="AH43" s="211">
        <f aca="true" t="shared" si="2" ref="AH43:AO43">SUM(AH35:AH42)</f>
        <v>190</v>
      </c>
      <c r="AI43" s="211">
        <f t="shared" si="2"/>
        <v>0</v>
      </c>
      <c r="AJ43" s="211">
        <f t="shared" si="2"/>
        <v>154</v>
      </c>
      <c r="AK43" s="211">
        <f t="shared" si="2"/>
        <v>0</v>
      </c>
      <c r="AL43" s="211">
        <f t="shared" si="2"/>
        <v>72</v>
      </c>
      <c r="AM43" s="211">
        <f t="shared" si="2"/>
        <v>0</v>
      </c>
      <c r="AN43" s="212">
        <f t="shared" si="2"/>
        <v>0</v>
      </c>
      <c r="AO43" s="408">
        <f t="shared" si="2"/>
        <v>409</v>
      </c>
      <c r="AP43" s="215">
        <v>4</v>
      </c>
      <c r="AQ43" s="213" t="s">
        <v>241</v>
      </c>
      <c r="AR43" s="213">
        <v>0</v>
      </c>
      <c r="AS43" s="213">
        <v>0</v>
      </c>
      <c r="AT43" s="215">
        <v>1</v>
      </c>
      <c r="AU43" s="213">
        <v>3</v>
      </c>
      <c r="AV43" s="213">
        <v>1</v>
      </c>
      <c r="AW43" s="499">
        <v>0</v>
      </c>
      <c r="AX43" s="213">
        <f>SUM(AX35:AX42)</f>
        <v>19</v>
      </c>
      <c r="AY43" s="213">
        <f>SUM(AY35:AY42)</f>
        <v>9.5</v>
      </c>
      <c r="AZ43" s="213">
        <f>SUM(AZ35:AZ42)</f>
        <v>7.5</v>
      </c>
      <c r="BA43" s="213">
        <f>SUM(BA35:BA42)</f>
        <v>2</v>
      </c>
      <c r="BB43" s="216">
        <v>8</v>
      </c>
      <c r="BC43" s="217">
        <v>2</v>
      </c>
      <c r="BD43" s="217">
        <v>2</v>
      </c>
      <c r="BE43" s="623">
        <v>4</v>
      </c>
    </row>
    <row r="44" spans="1:57" s="23" customFormat="1" ht="49.5" customHeight="1" thickBot="1">
      <c r="A44" s="251"/>
      <c r="B44" s="1339" t="s">
        <v>325</v>
      </c>
      <c r="C44" s="1249"/>
      <c r="D44" s="1249"/>
      <c r="E44" s="1249"/>
      <c r="F44" s="1249"/>
      <c r="G44" s="1249"/>
      <c r="H44" s="1249"/>
      <c r="I44" s="1249"/>
      <c r="J44" s="1249"/>
      <c r="K44" s="1249"/>
      <c r="L44" s="1249"/>
      <c r="M44" s="1249"/>
      <c r="N44" s="1249"/>
      <c r="O44" s="1249"/>
      <c r="P44" s="1249"/>
      <c r="Q44" s="1249"/>
      <c r="R44" s="1249"/>
      <c r="S44" s="1249"/>
      <c r="T44" s="1249"/>
      <c r="U44" s="1249"/>
      <c r="V44" s="1249"/>
      <c r="W44" s="1249"/>
      <c r="X44" s="1249"/>
      <c r="Y44" s="1249"/>
      <c r="Z44" s="1249"/>
      <c r="AA44" s="1249"/>
      <c r="AB44" s="1249"/>
      <c r="AC44" s="1249"/>
      <c r="AD44" s="1249"/>
      <c r="AE44" s="1249"/>
      <c r="AF44" s="1249"/>
      <c r="AG44" s="1249"/>
      <c r="AH44" s="1249"/>
      <c r="AI44" s="1249"/>
      <c r="AJ44" s="1249"/>
      <c r="AK44" s="1249"/>
      <c r="AL44" s="1249"/>
      <c r="AM44" s="1249"/>
      <c r="AN44" s="1249"/>
      <c r="AO44" s="1249"/>
      <c r="AP44" s="1249"/>
      <c r="AQ44" s="1249"/>
      <c r="AR44" s="1249"/>
      <c r="AS44" s="1249"/>
      <c r="AT44" s="1249"/>
      <c r="AU44" s="1249"/>
      <c r="AV44" s="1249"/>
      <c r="AW44" s="1249"/>
      <c r="AX44" s="1249"/>
      <c r="AY44" s="1249"/>
      <c r="AZ44" s="1249"/>
      <c r="BA44" s="1249"/>
      <c r="BB44" s="1249"/>
      <c r="BC44" s="1249"/>
      <c r="BD44" s="1249"/>
      <c r="BE44" s="1250"/>
    </row>
    <row r="45" spans="1:57" s="23" customFormat="1" ht="49.5" customHeight="1" thickBot="1">
      <c r="A45" s="251"/>
      <c r="B45" s="1047" t="s">
        <v>326</v>
      </c>
      <c r="C45" s="1048"/>
      <c r="D45" s="1048"/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8"/>
      <c r="T45" s="1048"/>
      <c r="U45" s="1048"/>
      <c r="V45" s="1048"/>
      <c r="W45" s="1048"/>
      <c r="X45" s="1048"/>
      <c r="Y45" s="1048"/>
      <c r="Z45" s="1048"/>
      <c r="AA45" s="1048"/>
      <c r="AB45" s="1048"/>
      <c r="AC45" s="1048"/>
      <c r="AD45" s="1048"/>
      <c r="AE45" s="1048"/>
      <c r="AF45" s="1048"/>
      <c r="AG45" s="1048"/>
      <c r="AH45" s="1048"/>
      <c r="AI45" s="1048"/>
      <c r="AJ45" s="1048"/>
      <c r="AK45" s="1048"/>
      <c r="AL45" s="1048"/>
      <c r="AM45" s="1048"/>
      <c r="AN45" s="1048"/>
      <c r="AO45" s="1048"/>
      <c r="AP45" s="1048"/>
      <c r="AQ45" s="1048"/>
      <c r="AR45" s="1048"/>
      <c r="AS45" s="1048"/>
      <c r="AT45" s="1048"/>
      <c r="AU45" s="1048"/>
      <c r="AV45" s="1048"/>
      <c r="AW45" s="1048"/>
      <c r="AX45" s="1048"/>
      <c r="AY45" s="1048"/>
      <c r="AZ45" s="1048"/>
      <c r="BA45" s="1048"/>
      <c r="BB45" s="1048"/>
      <c r="BC45" s="1048"/>
      <c r="BD45" s="1048"/>
      <c r="BE45" s="1049"/>
    </row>
    <row r="46" spans="1:57" s="23" customFormat="1" ht="84.75" customHeight="1" thickBot="1">
      <c r="A46" s="251"/>
      <c r="B46" s="747">
        <v>4</v>
      </c>
      <c r="C46" s="748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8"/>
      <c r="T46" s="1340" t="s">
        <v>145</v>
      </c>
      <c r="U46" s="1341"/>
      <c r="V46" s="1342"/>
      <c r="W46" s="1216" t="s">
        <v>196</v>
      </c>
      <c r="X46" s="1217"/>
      <c r="Y46" s="1217"/>
      <c r="Z46" s="1217"/>
      <c r="AA46" s="1217"/>
      <c r="AB46" s="1217"/>
      <c r="AC46" s="1217"/>
      <c r="AD46" s="1218"/>
      <c r="AE46" s="749">
        <v>2</v>
      </c>
      <c r="AF46" s="750">
        <v>60</v>
      </c>
      <c r="AG46" s="751">
        <v>36</v>
      </c>
      <c r="AH46" s="752">
        <v>36</v>
      </c>
      <c r="AI46" s="753"/>
      <c r="AJ46" s="753"/>
      <c r="AK46" s="753"/>
      <c r="AL46" s="754"/>
      <c r="AM46" s="754"/>
      <c r="AN46" s="754"/>
      <c r="AO46" s="446">
        <f>AF46-AG46</f>
        <v>24</v>
      </c>
      <c r="AP46" s="755"/>
      <c r="AQ46" s="755">
        <v>7</v>
      </c>
      <c r="AR46" s="755"/>
      <c r="AS46" s="755"/>
      <c r="AT46" s="756"/>
      <c r="AU46" s="755"/>
      <c r="AV46" s="755"/>
      <c r="AW46" s="757"/>
      <c r="AX46" s="758">
        <v>2</v>
      </c>
      <c r="AY46" s="755">
        <v>2</v>
      </c>
      <c r="AZ46" s="755"/>
      <c r="BA46" s="759"/>
      <c r="BB46" s="760"/>
      <c r="BC46" s="511"/>
      <c r="BD46" s="512"/>
      <c r="BE46" s="761"/>
    </row>
    <row r="47" spans="1:57" s="23" customFormat="1" ht="84.75" customHeight="1" thickBot="1">
      <c r="A47" s="251"/>
      <c r="B47" s="1343" t="s">
        <v>17</v>
      </c>
      <c r="C47" s="1344"/>
      <c r="D47" s="1344"/>
      <c r="E47" s="1344"/>
      <c r="F47" s="1344"/>
      <c r="G47" s="1344"/>
      <c r="H47" s="1344"/>
      <c r="I47" s="1344"/>
      <c r="J47" s="1344"/>
      <c r="K47" s="1344"/>
      <c r="L47" s="1344"/>
      <c r="M47" s="1344"/>
      <c r="N47" s="1344"/>
      <c r="O47" s="1344"/>
      <c r="P47" s="1344"/>
      <c r="Q47" s="1344"/>
      <c r="R47" s="1344"/>
      <c r="S47" s="1344"/>
      <c r="T47" s="1344"/>
      <c r="U47" s="1344"/>
      <c r="V47" s="1344"/>
      <c r="W47" s="1345"/>
      <c r="X47" s="1345"/>
      <c r="Y47" s="1345"/>
      <c r="Z47" s="1345"/>
      <c r="AA47" s="1345"/>
      <c r="AB47" s="1345"/>
      <c r="AC47" s="1345"/>
      <c r="AD47" s="1346"/>
      <c r="AE47" s="762">
        <f>SUM(AE46)</f>
        <v>2</v>
      </c>
      <c r="AF47" s="763">
        <f>SUM(AF46)</f>
        <v>60</v>
      </c>
      <c r="AG47" s="764">
        <v>36</v>
      </c>
      <c r="AH47" s="765">
        <v>36</v>
      </c>
      <c r="AI47" s="720"/>
      <c r="AJ47" s="720"/>
      <c r="AK47" s="720"/>
      <c r="AL47" s="766"/>
      <c r="AM47" s="766"/>
      <c r="AN47" s="766"/>
      <c r="AO47" s="708">
        <f>AF47-AG47</f>
        <v>24</v>
      </c>
      <c r="AP47" s="714">
        <v>0</v>
      </c>
      <c r="AQ47" s="767">
        <v>1</v>
      </c>
      <c r="AR47" s="767">
        <v>0</v>
      </c>
      <c r="AS47" s="767">
        <v>0</v>
      </c>
      <c r="AT47" s="715">
        <v>0</v>
      </c>
      <c r="AU47" s="767">
        <v>0</v>
      </c>
      <c r="AV47" s="767">
        <v>0</v>
      </c>
      <c r="AW47" s="768">
        <v>0</v>
      </c>
      <c r="AX47" s="769">
        <v>2</v>
      </c>
      <c r="AY47" s="718">
        <v>2</v>
      </c>
      <c r="AZ47" s="718">
        <v>0</v>
      </c>
      <c r="BA47" s="770">
        <v>0</v>
      </c>
      <c r="BB47" s="771">
        <v>0</v>
      </c>
      <c r="BC47" s="756">
        <v>0</v>
      </c>
      <c r="BD47" s="755">
        <v>0</v>
      </c>
      <c r="BE47" s="772">
        <v>0</v>
      </c>
    </row>
    <row r="48" spans="1:73" s="23" customFormat="1" ht="49.5" customHeight="1" thickBot="1">
      <c r="A48" s="251"/>
      <c r="B48" s="247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1271" t="s">
        <v>327</v>
      </c>
      <c r="U48" s="1272"/>
      <c r="V48" s="1272"/>
      <c r="W48" s="1272"/>
      <c r="X48" s="1272"/>
      <c r="Y48" s="1272"/>
      <c r="Z48" s="1272"/>
      <c r="AA48" s="1272"/>
      <c r="AB48" s="1272"/>
      <c r="AC48" s="1272"/>
      <c r="AD48" s="1272"/>
      <c r="AE48" s="1249"/>
      <c r="AF48" s="1249"/>
      <c r="AG48" s="1249"/>
      <c r="AH48" s="1249"/>
      <c r="AI48" s="1249"/>
      <c r="AJ48" s="1249"/>
      <c r="AK48" s="1249"/>
      <c r="AL48" s="1249"/>
      <c r="AM48" s="1249"/>
      <c r="AN48" s="1249"/>
      <c r="AO48" s="1249"/>
      <c r="AP48" s="1249"/>
      <c r="AQ48" s="1249"/>
      <c r="AR48" s="1249"/>
      <c r="AS48" s="1249"/>
      <c r="AT48" s="1249"/>
      <c r="AU48" s="1249"/>
      <c r="AV48" s="1249"/>
      <c r="AW48" s="1249"/>
      <c r="AX48" s="1249"/>
      <c r="AY48" s="1249"/>
      <c r="AZ48" s="1249"/>
      <c r="BA48" s="1249"/>
      <c r="BB48" s="1249"/>
      <c r="BC48" s="1249"/>
      <c r="BD48" s="1249"/>
      <c r="BE48" s="1250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</row>
    <row r="49" spans="1:57" s="23" customFormat="1" ht="74.25" customHeight="1">
      <c r="A49" s="251"/>
      <c r="B49" s="259">
        <v>13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201" t="s">
        <v>232</v>
      </c>
      <c r="U49" s="1202"/>
      <c r="V49" s="1203"/>
      <c r="W49" s="1307" t="s">
        <v>172</v>
      </c>
      <c r="X49" s="1308"/>
      <c r="Y49" s="1308"/>
      <c r="Z49" s="1308"/>
      <c r="AA49" s="1308"/>
      <c r="AB49" s="1308"/>
      <c r="AC49" s="1308"/>
      <c r="AD49" s="1308"/>
      <c r="AE49" s="356">
        <v>4</v>
      </c>
      <c r="AF49" s="460">
        <v>120</v>
      </c>
      <c r="AG49" s="479">
        <v>72</v>
      </c>
      <c r="AH49" s="357">
        <v>36</v>
      </c>
      <c r="AI49" s="357"/>
      <c r="AJ49" s="357">
        <v>18</v>
      </c>
      <c r="AK49" s="357"/>
      <c r="AL49" s="358">
        <v>18</v>
      </c>
      <c r="AM49" s="357"/>
      <c r="AN49" s="358"/>
      <c r="AO49" s="402">
        <v>48</v>
      </c>
      <c r="AP49" s="382"/>
      <c r="AQ49" s="280">
        <v>7</v>
      </c>
      <c r="AR49" s="280"/>
      <c r="AS49" s="280"/>
      <c r="AT49" s="382"/>
      <c r="AU49" s="280"/>
      <c r="AV49" s="280"/>
      <c r="AW49" s="281"/>
      <c r="AX49" s="279">
        <v>4</v>
      </c>
      <c r="AY49" s="280">
        <v>2</v>
      </c>
      <c r="AZ49" s="280">
        <v>1</v>
      </c>
      <c r="BA49" s="281">
        <v>1</v>
      </c>
      <c r="BB49" s="461"/>
      <c r="BC49" s="462"/>
      <c r="BD49" s="462"/>
      <c r="BE49" s="639"/>
    </row>
    <row r="50" spans="1:57" s="23" customFormat="1" ht="64.5" customHeight="1">
      <c r="A50" s="352"/>
      <c r="B50" s="202">
        <v>14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1069" t="s">
        <v>233</v>
      </c>
      <c r="U50" s="1070"/>
      <c r="V50" s="1071"/>
      <c r="W50" s="1337" t="s">
        <v>172</v>
      </c>
      <c r="X50" s="1338"/>
      <c r="Y50" s="1338"/>
      <c r="Z50" s="1338"/>
      <c r="AA50" s="1338"/>
      <c r="AB50" s="1338"/>
      <c r="AC50" s="1338"/>
      <c r="AD50" s="1338"/>
      <c r="AE50" s="359">
        <v>3.5</v>
      </c>
      <c r="AF50" s="360">
        <v>105</v>
      </c>
      <c r="AG50" s="481">
        <v>46</v>
      </c>
      <c r="AH50" s="195">
        <v>26</v>
      </c>
      <c r="AI50" s="195"/>
      <c r="AJ50" s="195">
        <v>10</v>
      </c>
      <c r="AK50" s="195"/>
      <c r="AL50" s="196">
        <v>10</v>
      </c>
      <c r="AM50" s="195"/>
      <c r="AN50" s="196"/>
      <c r="AO50" s="403">
        <v>59</v>
      </c>
      <c r="AP50" s="199"/>
      <c r="AQ50" s="197">
        <v>8</v>
      </c>
      <c r="AR50" s="197"/>
      <c r="AS50" s="197"/>
      <c r="AT50" s="199"/>
      <c r="AU50" s="197">
        <v>8</v>
      </c>
      <c r="AV50" s="197"/>
      <c r="AW50" s="275"/>
      <c r="AX50" s="282"/>
      <c r="AY50" s="197"/>
      <c r="AZ50" s="197"/>
      <c r="BA50" s="275"/>
      <c r="BB50" s="201">
        <v>5</v>
      </c>
      <c r="BC50" s="202">
        <v>3</v>
      </c>
      <c r="BD50" s="202">
        <v>1</v>
      </c>
      <c r="BE50" s="534">
        <v>1</v>
      </c>
    </row>
    <row r="51" spans="1:57" s="23" customFormat="1" ht="64.5" customHeight="1">
      <c r="A51" s="251"/>
      <c r="B51" s="354">
        <v>15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1069" t="s">
        <v>234</v>
      </c>
      <c r="U51" s="1070"/>
      <c r="V51" s="1071"/>
      <c r="W51" s="1337" t="s">
        <v>172</v>
      </c>
      <c r="X51" s="1338"/>
      <c r="Y51" s="1338"/>
      <c r="Z51" s="1338"/>
      <c r="AA51" s="1338"/>
      <c r="AB51" s="1338"/>
      <c r="AC51" s="1338"/>
      <c r="AD51" s="1338"/>
      <c r="AE51" s="359">
        <v>3</v>
      </c>
      <c r="AF51" s="360">
        <v>90</v>
      </c>
      <c r="AG51" s="481">
        <v>44</v>
      </c>
      <c r="AH51" s="195">
        <v>26</v>
      </c>
      <c r="AI51" s="204"/>
      <c r="AJ51" s="195"/>
      <c r="AK51" s="204"/>
      <c r="AL51" s="196">
        <v>18</v>
      </c>
      <c r="AM51" s="204"/>
      <c r="AN51" s="205"/>
      <c r="AO51" s="403">
        <v>46</v>
      </c>
      <c r="AP51" s="199"/>
      <c r="AQ51" s="197" t="s">
        <v>239</v>
      </c>
      <c r="AR51" s="197"/>
      <c r="AS51" s="197"/>
      <c r="AT51" s="199"/>
      <c r="AU51" s="197"/>
      <c r="AV51" s="197"/>
      <c r="AW51" s="275">
        <v>8</v>
      </c>
      <c r="AX51" s="282"/>
      <c r="AY51" s="197"/>
      <c r="AZ51" s="197"/>
      <c r="BA51" s="275"/>
      <c r="BB51" s="201">
        <v>5</v>
      </c>
      <c r="BC51" s="202">
        <v>3</v>
      </c>
      <c r="BD51" s="202"/>
      <c r="BE51" s="534">
        <v>2</v>
      </c>
    </row>
    <row r="52" spans="1:57" s="23" customFormat="1" ht="49.5" customHeight="1" thickBot="1">
      <c r="A52" s="251"/>
      <c r="B52" s="456">
        <v>16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1185" t="s">
        <v>235</v>
      </c>
      <c r="U52" s="1186"/>
      <c r="V52" s="1187"/>
      <c r="W52" s="1400" t="s">
        <v>172</v>
      </c>
      <c r="X52" s="1401"/>
      <c r="Y52" s="1401"/>
      <c r="Z52" s="1401"/>
      <c r="AA52" s="1401"/>
      <c r="AB52" s="1401"/>
      <c r="AC52" s="1401"/>
      <c r="AD52" s="1402"/>
      <c r="AE52" s="483">
        <v>3.5</v>
      </c>
      <c r="AF52" s="484">
        <v>105</v>
      </c>
      <c r="AG52" s="721">
        <v>54</v>
      </c>
      <c r="AH52" s="436">
        <v>36</v>
      </c>
      <c r="AI52" s="362"/>
      <c r="AJ52" s="436">
        <v>18</v>
      </c>
      <c r="AK52" s="362"/>
      <c r="AL52" s="480"/>
      <c r="AM52" s="363"/>
      <c r="AN52" s="363"/>
      <c r="AO52" s="407">
        <v>51</v>
      </c>
      <c r="AP52" s="501"/>
      <c r="AQ52" s="371" t="s">
        <v>239</v>
      </c>
      <c r="AR52" s="371"/>
      <c r="AS52" s="371"/>
      <c r="AT52" s="501"/>
      <c r="AU52" s="371"/>
      <c r="AV52" s="371"/>
      <c r="AW52" s="503"/>
      <c r="AX52" s="370"/>
      <c r="AY52" s="371"/>
      <c r="AZ52" s="371"/>
      <c r="BA52" s="503"/>
      <c r="BB52" s="504">
        <v>6</v>
      </c>
      <c r="BC52" s="505">
        <v>4</v>
      </c>
      <c r="BD52" s="505">
        <v>2</v>
      </c>
      <c r="BE52" s="667"/>
    </row>
    <row r="53" spans="1:57" s="23" customFormat="1" ht="49.5" customHeight="1" thickBot="1">
      <c r="A53" s="251"/>
      <c r="B53" s="1050" t="s">
        <v>135</v>
      </c>
      <c r="C53" s="1051"/>
      <c r="D53" s="1051"/>
      <c r="E53" s="1051"/>
      <c r="F53" s="1051"/>
      <c r="G53" s="1051"/>
      <c r="H53" s="1051"/>
      <c r="I53" s="1051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  <c r="T53" s="1051"/>
      <c r="U53" s="1051"/>
      <c r="V53" s="1051"/>
      <c r="W53" s="1051"/>
      <c r="X53" s="1051"/>
      <c r="Y53" s="1051"/>
      <c r="Z53" s="1051"/>
      <c r="AA53" s="1051"/>
      <c r="AB53" s="1051"/>
      <c r="AC53" s="1051"/>
      <c r="AD53" s="1052"/>
      <c r="AE53" s="356">
        <f>SUM(AE49:AE52)</f>
        <v>14</v>
      </c>
      <c r="AF53" s="460">
        <f>SUM(AF49:AF52)</f>
        <v>420</v>
      </c>
      <c r="AG53" s="476">
        <f>SUM(AG49:AG52)</f>
        <v>216</v>
      </c>
      <c r="AH53" s="187">
        <f aca="true" t="shared" si="3" ref="AH53:AO53">SUM(AH49:AH52)</f>
        <v>124</v>
      </c>
      <c r="AI53" s="187">
        <f t="shared" si="3"/>
        <v>0</v>
      </c>
      <c r="AJ53" s="187">
        <f t="shared" si="3"/>
        <v>46</v>
      </c>
      <c r="AK53" s="187">
        <f t="shared" si="3"/>
        <v>0</v>
      </c>
      <c r="AL53" s="187">
        <f t="shared" si="3"/>
        <v>46</v>
      </c>
      <c r="AM53" s="187">
        <f t="shared" si="3"/>
        <v>0</v>
      </c>
      <c r="AN53" s="188">
        <f t="shared" si="3"/>
        <v>0</v>
      </c>
      <c r="AO53" s="402">
        <f t="shared" si="3"/>
        <v>204</v>
      </c>
      <c r="AP53" s="382">
        <v>0</v>
      </c>
      <c r="AQ53" s="280" t="s">
        <v>241</v>
      </c>
      <c r="AR53" s="280">
        <v>0</v>
      </c>
      <c r="AS53" s="280">
        <v>0</v>
      </c>
      <c r="AT53" s="191">
        <v>1</v>
      </c>
      <c r="AU53" s="189">
        <v>1</v>
      </c>
      <c r="AV53" s="189">
        <v>0</v>
      </c>
      <c r="AW53" s="274">
        <v>1</v>
      </c>
      <c r="AX53" s="279">
        <v>4</v>
      </c>
      <c r="AY53" s="280">
        <v>2</v>
      </c>
      <c r="AZ53" s="280">
        <v>1</v>
      </c>
      <c r="BA53" s="281">
        <v>1</v>
      </c>
      <c r="BB53" s="193">
        <f>SUM(BB50:BB52)</f>
        <v>16</v>
      </c>
      <c r="BC53" s="194">
        <f>SUM(BC50:BC52)</f>
        <v>10</v>
      </c>
      <c r="BD53" s="194">
        <f>SUM(BD50:BD52)</f>
        <v>3</v>
      </c>
      <c r="BE53" s="248">
        <f>SUM(BE50:BE52)</f>
        <v>3</v>
      </c>
    </row>
    <row r="54" spans="1:57" s="23" customFormat="1" ht="49.5" customHeight="1" thickBot="1">
      <c r="A54" s="251"/>
      <c r="B54" s="1022" t="s">
        <v>111</v>
      </c>
      <c r="C54" s="1023"/>
      <c r="D54" s="1023"/>
      <c r="E54" s="1023"/>
      <c r="F54" s="1023"/>
      <c r="G54" s="1023"/>
      <c r="H54" s="1023"/>
      <c r="I54" s="1023"/>
      <c r="J54" s="1023"/>
      <c r="K54" s="1023"/>
      <c r="L54" s="1023"/>
      <c r="M54" s="1023"/>
      <c r="N54" s="1023"/>
      <c r="O54" s="1023"/>
      <c r="P54" s="1023"/>
      <c r="Q54" s="1023"/>
      <c r="R54" s="1023"/>
      <c r="S54" s="1023"/>
      <c r="T54" s="1023"/>
      <c r="U54" s="1023"/>
      <c r="V54" s="1023"/>
      <c r="W54" s="1023"/>
      <c r="X54" s="1023"/>
      <c r="Y54" s="1023"/>
      <c r="Z54" s="1023"/>
      <c r="AA54" s="1023"/>
      <c r="AB54" s="1023"/>
      <c r="AC54" s="1023"/>
      <c r="AD54" s="1024"/>
      <c r="AE54" s="361">
        <f>AE43+AE47+AE53</f>
        <v>43.5</v>
      </c>
      <c r="AF54" s="579">
        <f>AF43+AF47+AF53</f>
        <v>1305</v>
      </c>
      <c r="AG54" s="476">
        <f>AG53+AG47+AG43</f>
        <v>668</v>
      </c>
      <c r="AH54" s="476">
        <f aca="true" t="shared" si="4" ref="AH54:AO54">AH53+AH47+AH43</f>
        <v>350</v>
      </c>
      <c r="AI54" s="476">
        <f t="shared" si="4"/>
        <v>0</v>
      </c>
      <c r="AJ54" s="476">
        <f t="shared" si="4"/>
        <v>200</v>
      </c>
      <c r="AK54" s="476">
        <f t="shared" si="4"/>
        <v>0</v>
      </c>
      <c r="AL54" s="476">
        <f t="shared" si="4"/>
        <v>118</v>
      </c>
      <c r="AM54" s="476">
        <f t="shared" si="4"/>
        <v>0</v>
      </c>
      <c r="AN54" s="580">
        <f t="shared" si="4"/>
        <v>0</v>
      </c>
      <c r="AO54" s="406">
        <f t="shared" si="4"/>
        <v>637</v>
      </c>
      <c r="AP54" s="191">
        <v>4</v>
      </c>
      <c r="AQ54" s="189" t="s">
        <v>328</v>
      </c>
      <c r="AR54" s="189">
        <v>0</v>
      </c>
      <c r="AS54" s="189">
        <v>0</v>
      </c>
      <c r="AT54" s="191">
        <v>1</v>
      </c>
      <c r="AU54" s="189">
        <v>4</v>
      </c>
      <c r="AV54" s="189">
        <v>1</v>
      </c>
      <c r="AW54" s="274">
        <v>1</v>
      </c>
      <c r="AX54" s="283">
        <v>25</v>
      </c>
      <c r="AY54" s="284">
        <v>13.5</v>
      </c>
      <c r="AZ54" s="284">
        <f aca="true" t="shared" si="5" ref="AZ54:BE54">AZ53+AZ43</f>
        <v>8.5</v>
      </c>
      <c r="BA54" s="246">
        <f t="shared" si="5"/>
        <v>3</v>
      </c>
      <c r="BB54" s="283">
        <f t="shared" si="5"/>
        <v>24</v>
      </c>
      <c r="BC54" s="284">
        <f t="shared" si="5"/>
        <v>12</v>
      </c>
      <c r="BD54" s="284">
        <f t="shared" si="5"/>
        <v>5</v>
      </c>
      <c r="BE54" s="385">
        <f t="shared" si="5"/>
        <v>7</v>
      </c>
    </row>
    <row r="55" spans="2:57" s="23" customFormat="1" ht="49.5" customHeight="1" thickBot="1">
      <c r="B55" s="1025" t="s">
        <v>103</v>
      </c>
      <c r="C55" s="1026"/>
      <c r="D55" s="1026"/>
      <c r="E55" s="1026"/>
      <c r="F55" s="1026"/>
      <c r="G55" s="1026"/>
      <c r="H55" s="1026"/>
      <c r="I55" s="1026"/>
      <c r="J55" s="1026"/>
      <c r="K55" s="1026"/>
      <c r="L55" s="1026"/>
      <c r="M55" s="1026"/>
      <c r="N55" s="1026"/>
      <c r="O55" s="1026"/>
      <c r="P55" s="1026"/>
      <c r="Q55" s="1026"/>
      <c r="R55" s="1026"/>
      <c r="S55" s="1026"/>
      <c r="T55" s="1026"/>
      <c r="U55" s="1026"/>
      <c r="V55" s="1026"/>
      <c r="W55" s="1026"/>
      <c r="X55" s="1026"/>
      <c r="Y55" s="1026"/>
      <c r="Z55" s="1026"/>
      <c r="AA55" s="1026"/>
      <c r="AB55" s="1026"/>
      <c r="AC55" s="1026"/>
      <c r="AD55" s="1027"/>
      <c r="AE55" s="670">
        <f>AE32+AE54</f>
        <v>58.5</v>
      </c>
      <c r="AF55" s="671">
        <f>AF32+AF54</f>
        <v>1755</v>
      </c>
      <c r="AG55" s="223">
        <f>AG54+AG32</f>
        <v>686</v>
      </c>
      <c r="AH55" s="223">
        <f aca="true" t="shared" si="6" ref="AH55:AO55">AH54+AH32</f>
        <v>360</v>
      </c>
      <c r="AI55" s="223">
        <f t="shared" si="6"/>
        <v>0</v>
      </c>
      <c r="AJ55" s="223">
        <f t="shared" si="6"/>
        <v>200</v>
      </c>
      <c r="AK55" s="223">
        <f t="shared" si="6"/>
        <v>0</v>
      </c>
      <c r="AL55" s="223">
        <f t="shared" si="6"/>
        <v>126</v>
      </c>
      <c r="AM55" s="223">
        <f t="shared" si="6"/>
        <v>0</v>
      </c>
      <c r="AN55" s="626">
        <f t="shared" si="6"/>
        <v>0</v>
      </c>
      <c r="AO55" s="411">
        <f t="shared" si="6"/>
        <v>1069</v>
      </c>
      <c r="AP55" s="223">
        <v>5</v>
      </c>
      <c r="AQ55" s="221" t="s">
        <v>371</v>
      </c>
      <c r="AR55" s="221">
        <v>0</v>
      </c>
      <c r="AS55" s="221">
        <v>0</v>
      </c>
      <c r="AT55" s="310">
        <v>1</v>
      </c>
      <c r="AU55" s="308">
        <v>4</v>
      </c>
      <c r="AV55" s="308">
        <v>1</v>
      </c>
      <c r="AW55" s="330">
        <v>1</v>
      </c>
      <c r="AX55" s="311">
        <f aca="true" t="shared" si="7" ref="AX55:BE55">AX32+AX54</f>
        <v>26</v>
      </c>
      <c r="AY55" s="221">
        <f t="shared" si="7"/>
        <v>14</v>
      </c>
      <c r="AZ55" s="221">
        <f t="shared" si="7"/>
        <v>8.5</v>
      </c>
      <c r="BA55" s="223">
        <f t="shared" si="7"/>
        <v>3.5</v>
      </c>
      <c r="BB55" s="311">
        <f t="shared" si="7"/>
        <v>24</v>
      </c>
      <c r="BC55" s="221">
        <f t="shared" si="7"/>
        <v>12</v>
      </c>
      <c r="BD55" s="221">
        <f t="shared" si="7"/>
        <v>5</v>
      </c>
      <c r="BE55" s="625">
        <f t="shared" si="7"/>
        <v>7</v>
      </c>
    </row>
    <row r="56" spans="2:57" s="23" customFormat="1" ht="39.75" customHeight="1" thickBot="1">
      <c r="B56" s="102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30"/>
      <c r="V56" s="1030"/>
      <c r="W56" s="26"/>
      <c r="X56" s="26"/>
      <c r="Y56" s="27"/>
      <c r="Z56" s="27"/>
      <c r="AA56" s="241"/>
      <c r="AB56" s="1031" t="s">
        <v>31</v>
      </c>
      <c r="AC56" s="1032"/>
      <c r="AD56" s="1033"/>
      <c r="AE56" s="1015" t="s">
        <v>32</v>
      </c>
      <c r="AF56" s="1016"/>
      <c r="AG56" s="1016"/>
      <c r="AH56" s="1016"/>
      <c r="AI56" s="1016"/>
      <c r="AJ56" s="1016"/>
      <c r="AK56" s="1016"/>
      <c r="AL56" s="1016"/>
      <c r="AM56" s="1016"/>
      <c r="AN56" s="1016"/>
      <c r="AO56" s="1017"/>
      <c r="AP56" s="323">
        <v>5</v>
      </c>
      <c r="AQ56" s="324"/>
      <c r="AR56" s="324"/>
      <c r="AS56" s="324"/>
      <c r="AT56" s="666"/>
      <c r="AU56" s="324"/>
      <c r="AV56" s="324"/>
      <c r="AW56" s="331"/>
      <c r="AX56" s="323">
        <v>4</v>
      </c>
      <c r="AY56" s="324"/>
      <c r="AZ56" s="324"/>
      <c r="BA56" s="325"/>
      <c r="BB56" s="461">
        <v>1</v>
      </c>
      <c r="BC56" s="194"/>
      <c r="BD56" s="286"/>
      <c r="BE56" s="287"/>
    </row>
    <row r="57" spans="2:57" s="23" customFormat="1" ht="39.75" customHeight="1" thickBot="1">
      <c r="B57" s="10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018"/>
      <c r="V57" s="1018"/>
      <c r="W57" s="26"/>
      <c r="X57" s="26"/>
      <c r="Y57" s="27"/>
      <c r="Z57" s="27"/>
      <c r="AA57" s="27"/>
      <c r="AB57" s="1034"/>
      <c r="AC57" s="1035"/>
      <c r="AD57" s="1036"/>
      <c r="AE57" s="1006" t="s">
        <v>33</v>
      </c>
      <c r="AF57" s="1007"/>
      <c r="AG57" s="1007"/>
      <c r="AH57" s="1007"/>
      <c r="AI57" s="1007"/>
      <c r="AJ57" s="1007"/>
      <c r="AK57" s="1007"/>
      <c r="AL57" s="1007"/>
      <c r="AM57" s="1007"/>
      <c r="AN57" s="1007"/>
      <c r="AO57" s="1008"/>
      <c r="AP57" s="326"/>
      <c r="AQ57" s="221" t="s">
        <v>371</v>
      </c>
      <c r="AR57" s="226"/>
      <c r="AS57" s="226"/>
      <c r="AT57" s="634"/>
      <c r="AU57" s="226"/>
      <c r="AV57" s="226"/>
      <c r="AW57" s="227"/>
      <c r="AX57" s="326" t="s">
        <v>311</v>
      </c>
      <c r="AY57" s="226"/>
      <c r="AZ57" s="226"/>
      <c r="BA57" s="316"/>
      <c r="BB57" s="664" t="s">
        <v>207</v>
      </c>
      <c r="BC57" s="202"/>
      <c r="BD57" s="44"/>
      <c r="BE57" s="288"/>
    </row>
    <row r="58" spans="2:57" s="23" customFormat="1" ht="39.75" customHeight="1">
      <c r="B58" s="10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018"/>
      <c r="V58" s="1018"/>
      <c r="W58" s="26"/>
      <c r="X58" s="26"/>
      <c r="Y58" s="27"/>
      <c r="Z58" s="27"/>
      <c r="AA58" s="27"/>
      <c r="AB58" s="1034"/>
      <c r="AC58" s="1035"/>
      <c r="AD58" s="1036"/>
      <c r="AE58" s="1019" t="s">
        <v>34</v>
      </c>
      <c r="AF58" s="1020"/>
      <c r="AG58" s="1020"/>
      <c r="AH58" s="1020"/>
      <c r="AI58" s="1020"/>
      <c r="AJ58" s="1020"/>
      <c r="AK58" s="1020"/>
      <c r="AL58" s="1020"/>
      <c r="AM58" s="1020"/>
      <c r="AN58" s="1020"/>
      <c r="AO58" s="1021"/>
      <c r="AP58" s="326"/>
      <c r="AQ58" s="226"/>
      <c r="AR58" s="226">
        <v>0</v>
      </c>
      <c r="AS58" s="226"/>
      <c r="AT58" s="634"/>
      <c r="AU58" s="226"/>
      <c r="AV58" s="226"/>
      <c r="AW58" s="227"/>
      <c r="AX58" s="326">
        <v>0</v>
      </c>
      <c r="AY58" s="226"/>
      <c r="AZ58" s="226"/>
      <c r="BA58" s="316"/>
      <c r="BB58" s="664">
        <v>0</v>
      </c>
      <c r="BC58" s="202"/>
      <c r="BD58" s="44"/>
      <c r="BE58" s="288"/>
    </row>
    <row r="59" spans="2:57" s="23" customFormat="1" ht="39.75" customHeight="1">
      <c r="B59" s="10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17" t="s">
        <v>35</v>
      </c>
      <c r="U59" s="1040"/>
      <c r="V59" s="1040"/>
      <c r="W59" s="26"/>
      <c r="X59" s="26"/>
      <c r="Y59" s="27"/>
      <c r="Z59" s="27"/>
      <c r="AA59" s="27"/>
      <c r="AB59" s="1034"/>
      <c r="AC59" s="1035"/>
      <c r="AD59" s="1036"/>
      <c r="AE59" s="1006" t="s">
        <v>36</v>
      </c>
      <c r="AF59" s="1007"/>
      <c r="AG59" s="1007"/>
      <c r="AH59" s="1007"/>
      <c r="AI59" s="1007"/>
      <c r="AJ59" s="1007"/>
      <c r="AK59" s="1007"/>
      <c r="AL59" s="1007"/>
      <c r="AM59" s="1007"/>
      <c r="AN59" s="1007"/>
      <c r="AO59" s="1008"/>
      <c r="AP59" s="326"/>
      <c r="AQ59" s="226"/>
      <c r="AR59" s="226"/>
      <c r="AS59" s="226">
        <v>0</v>
      </c>
      <c r="AT59" s="634"/>
      <c r="AU59" s="226"/>
      <c r="AV59" s="226"/>
      <c r="AW59" s="227"/>
      <c r="AX59" s="326">
        <v>0</v>
      </c>
      <c r="AY59" s="226"/>
      <c r="AZ59" s="226"/>
      <c r="BA59" s="316"/>
      <c r="BB59" s="664">
        <v>0</v>
      </c>
      <c r="BC59" s="202"/>
      <c r="BD59" s="44"/>
      <c r="BE59" s="288"/>
    </row>
    <row r="60" spans="2:57" s="23" customFormat="1" ht="39.75" customHeight="1">
      <c r="B60" s="10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014" t="s">
        <v>77</v>
      </c>
      <c r="U60" s="1014"/>
      <c r="V60" s="28"/>
      <c r="W60" s="26"/>
      <c r="X60" s="26"/>
      <c r="Y60" s="29"/>
      <c r="Z60" s="29"/>
      <c r="AA60" s="29"/>
      <c r="AB60" s="1034"/>
      <c r="AC60" s="1035"/>
      <c r="AD60" s="1036"/>
      <c r="AE60" s="1006" t="s">
        <v>37</v>
      </c>
      <c r="AF60" s="1007"/>
      <c r="AG60" s="1007"/>
      <c r="AH60" s="1007"/>
      <c r="AI60" s="1007"/>
      <c r="AJ60" s="1007"/>
      <c r="AK60" s="1007"/>
      <c r="AL60" s="1007"/>
      <c r="AM60" s="1007"/>
      <c r="AN60" s="1007"/>
      <c r="AO60" s="1008"/>
      <c r="AP60" s="326"/>
      <c r="AQ60" s="226"/>
      <c r="AR60" s="226"/>
      <c r="AS60" s="226"/>
      <c r="AT60" s="634">
        <v>1</v>
      </c>
      <c r="AU60" s="226"/>
      <c r="AV60" s="226"/>
      <c r="AW60" s="227"/>
      <c r="AX60" s="326">
        <v>1</v>
      </c>
      <c r="AY60" s="226"/>
      <c r="AZ60" s="226"/>
      <c r="BA60" s="316"/>
      <c r="BB60" s="664">
        <v>0</v>
      </c>
      <c r="BC60" s="202"/>
      <c r="BD60" s="44"/>
      <c r="BE60" s="288"/>
    </row>
    <row r="61" spans="2:57" s="23" customFormat="1" ht="39.75" customHeight="1">
      <c r="B61" s="10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845" t="s">
        <v>78</v>
      </c>
      <c r="U61" s="845"/>
      <c r="V61" s="28"/>
      <c r="W61" s="26"/>
      <c r="X61" s="26"/>
      <c r="Y61" s="27"/>
      <c r="Z61" s="27"/>
      <c r="AA61" s="27"/>
      <c r="AB61" s="1034"/>
      <c r="AC61" s="1035"/>
      <c r="AD61" s="1036"/>
      <c r="AE61" s="1006" t="s">
        <v>24</v>
      </c>
      <c r="AF61" s="1007"/>
      <c r="AG61" s="1007"/>
      <c r="AH61" s="1007"/>
      <c r="AI61" s="1007"/>
      <c r="AJ61" s="1007"/>
      <c r="AK61" s="1007"/>
      <c r="AL61" s="1007"/>
      <c r="AM61" s="1007"/>
      <c r="AN61" s="1007"/>
      <c r="AO61" s="1008"/>
      <c r="AP61" s="326"/>
      <c r="AQ61" s="226"/>
      <c r="AR61" s="226"/>
      <c r="AS61" s="226"/>
      <c r="AT61" s="634"/>
      <c r="AU61" s="226">
        <v>4</v>
      </c>
      <c r="AV61" s="226"/>
      <c r="AW61" s="227"/>
      <c r="AX61" s="326">
        <v>2</v>
      </c>
      <c r="AY61" s="226"/>
      <c r="AZ61" s="226"/>
      <c r="BA61" s="316"/>
      <c r="BB61" s="664">
        <v>2</v>
      </c>
      <c r="BC61" s="202"/>
      <c r="BD61" s="44"/>
      <c r="BE61" s="288"/>
    </row>
    <row r="62" spans="2:57" s="23" customFormat="1" ht="39.75" customHeight="1">
      <c r="B62" s="10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16" t="s">
        <v>79</v>
      </c>
      <c r="U62" s="118"/>
      <c r="V62" s="28"/>
      <c r="W62" s="26"/>
      <c r="X62" s="26"/>
      <c r="Y62" s="27"/>
      <c r="Z62" s="27"/>
      <c r="AA62" s="27"/>
      <c r="AB62" s="1034"/>
      <c r="AC62" s="1035"/>
      <c r="AD62" s="1036"/>
      <c r="AE62" s="1006" t="s">
        <v>25</v>
      </c>
      <c r="AF62" s="1007"/>
      <c r="AG62" s="1007"/>
      <c r="AH62" s="1007"/>
      <c r="AI62" s="1007"/>
      <c r="AJ62" s="1007"/>
      <c r="AK62" s="1007"/>
      <c r="AL62" s="1007"/>
      <c r="AM62" s="1007"/>
      <c r="AN62" s="1007"/>
      <c r="AO62" s="1008"/>
      <c r="AP62" s="326"/>
      <c r="AQ62" s="226"/>
      <c r="AR62" s="226"/>
      <c r="AS62" s="226"/>
      <c r="AT62" s="634"/>
      <c r="AU62" s="226"/>
      <c r="AV62" s="226">
        <v>1</v>
      </c>
      <c r="AW62" s="227"/>
      <c r="AX62" s="326">
        <v>1</v>
      </c>
      <c r="AY62" s="226"/>
      <c r="AZ62" s="226"/>
      <c r="BA62" s="316"/>
      <c r="BB62" s="664">
        <v>0</v>
      </c>
      <c r="BC62" s="202"/>
      <c r="BD62" s="44"/>
      <c r="BE62" s="288"/>
    </row>
    <row r="63" spans="2:57" s="23" customFormat="1" ht="39.75" customHeight="1" thickBot="1">
      <c r="B63" s="10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845" t="s">
        <v>80</v>
      </c>
      <c r="U63" s="845"/>
      <c r="V63" s="845"/>
      <c r="W63" s="26"/>
      <c r="X63" s="26"/>
      <c r="Y63" s="27"/>
      <c r="Z63" s="27"/>
      <c r="AA63" s="27"/>
      <c r="AB63" s="1037"/>
      <c r="AC63" s="1038"/>
      <c r="AD63" s="1039"/>
      <c r="AE63" s="1009" t="s">
        <v>38</v>
      </c>
      <c r="AF63" s="1010"/>
      <c r="AG63" s="1010"/>
      <c r="AH63" s="1010"/>
      <c r="AI63" s="1010"/>
      <c r="AJ63" s="1010"/>
      <c r="AK63" s="1010"/>
      <c r="AL63" s="1010"/>
      <c r="AM63" s="1010"/>
      <c r="AN63" s="1010"/>
      <c r="AO63" s="1011"/>
      <c r="AP63" s="327"/>
      <c r="AQ63" s="328"/>
      <c r="AR63" s="328"/>
      <c r="AS63" s="328"/>
      <c r="AT63" s="635"/>
      <c r="AU63" s="328"/>
      <c r="AV63" s="328"/>
      <c r="AW63" s="332">
        <v>1</v>
      </c>
      <c r="AX63" s="327">
        <v>0</v>
      </c>
      <c r="AY63" s="328"/>
      <c r="AZ63" s="328"/>
      <c r="BA63" s="329"/>
      <c r="BB63" s="665">
        <v>1</v>
      </c>
      <c r="BC63" s="290"/>
      <c r="BD63" s="291"/>
      <c r="BE63" s="292"/>
    </row>
    <row r="64" spans="23:41" s="23" customFormat="1" ht="33.75" customHeight="1">
      <c r="W64" s="30"/>
      <c r="X64" s="30"/>
      <c r="Y64" s="30"/>
      <c r="Z64" s="30"/>
      <c r="AA64" s="30"/>
      <c r="AB64" s="30"/>
      <c r="AC64" s="30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spans="2:51" s="23" customFormat="1" ht="36.75" customHeight="1" thickBot="1">
      <c r="B65" s="1012" t="s">
        <v>39</v>
      </c>
      <c r="C65" s="1012"/>
      <c r="D65" s="1012"/>
      <c r="E65" s="1012"/>
      <c r="F65" s="1012"/>
      <c r="G65" s="1012"/>
      <c r="H65" s="1012"/>
      <c r="I65" s="1012"/>
      <c r="J65" s="1012"/>
      <c r="K65" s="1012"/>
      <c r="L65" s="1012"/>
      <c r="M65" s="1012"/>
      <c r="N65" s="1012"/>
      <c r="O65" s="1012"/>
      <c r="P65" s="1012"/>
      <c r="Q65" s="1012"/>
      <c r="R65" s="1012"/>
      <c r="S65" s="1012"/>
      <c r="T65" s="1012"/>
      <c r="U65" s="1012"/>
      <c r="V65" s="1012"/>
      <c r="W65" s="1012"/>
      <c r="X65" s="1012"/>
      <c r="Y65" s="1012"/>
      <c r="Z65" s="1012"/>
      <c r="AA65" s="115"/>
      <c r="AB65" s="1396" t="s">
        <v>96</v>
      </c>
      <c r="AC65" s="1396"/>
      <c r="AD65" s="1396"/>
      <c r="AE65" s="1396"/>
      <c r="AF65" s="1396"/>
      <c r="AG65" s="1396"/>
      <c r="AH65" s="1396"/>
      <c r="AI65" s="1396"/>
      <c r="AJ65" s="1396"/>
      <c r="AK65" s="1396"/>
      <c r="AL65" s="1396"/>
      <c r="AM65" s="1396"/>
      <c r="AN65" s="1396"/>
      <c r="AO65" s="1396"/>
      <c r="AP65" s="1396"/>
      <c r="AQ65" s="1396"/>
      <c r="AR65" s="1396"/>
      <c r="AS65" s="1396"/>
      <c r="AT65" s="1396"/>
      <c r="AU65" s="1396"/>
      <c r="AV65" s="1396"/>
      <c r="AW65" s="1396"/>
      <c r="AX65" s="1396"/>
      <c r="AY65" s="1396"/>
    </row>
    <row r="66" spans="2:51" s="23" customFormat="1" ht="69.75" customHeight="1" thickBot="1">
      <c r="B66" s="262" t="s">
        <v>40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997" t="s">
        <v>41</v>
      </c>
      <c r="U66" s="998"/>
      <c r="V66" s="185" t="s">
        <v>42</v>
      </c>
      <c r="W66" s="999" t="s">
        <v>43</v>
      </c>
      <c r="X66" s="1000"/>
      <c r="Y66" s="1001" t="s">
        <v>44</v>
      </c>
      <c r="Z66" s="1002"/>
      <c r="AA66" s="37"/>
      <c r="AB66" s="669" t="s">
        <v>40</v>
      </c>
      <c r="AC66" s="1393" t="s">
        <v>97</v>
      </c>
      <c r="AD66" s="1394"/>
      <c r="AE66" s="1394"/>
      <c r="AF66" s="1394"/>
      <c r="AG66" s="1394"/>
      <c r="AH66" s="1394"/>
      <c r="AI66" s="1394"/>
      <c r="AJ66" s="1394"/>
      <c r="AK66" s="1394"/>
      <c r="AL66" s="1394"/>
      <c r="AM66" s="1394"/>
      <c r="AN66" s="1394"/>
      <c r="AO66" s="1394"/>
      <c r="AP66" s="1394"/>
      <c r="AQ66" s="1394"/>
      <c r="AR66" s="1394"/>
      <c r="AS66" s="1395"/>
      <c r="AT66" s="1397" t="s">
        <v>42</v>
      </c>
      <c r="AU66" s="1398"/>
      <c r="AV66" s="1398"/>
      <c r="AW66" s="1398"/>
      <c r="AX66" s="1398"/>
      <c r="AY66" s="1399"/>
    </row>
    <row r="67" spans="2:51" s="23" customFormat="1" ht="69.75" customHeight="1" thickBot="1">
      <c r="B67" s="675" t="s">
        <v>259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973" t="s">
        <v>255</v>
      </c>
      <c r="U67" s="974"/>
      <c r="V67" s="668" t="s">
        <v>275</v>
      </c>
      <c r="W67" s="975">
        <v>5</v>
      </c>
      <c r="X67" s="976"/>
      <c r="Y67" s="977">
        <v>8</v>
      </c>
      <c r="Z67" s="978"/>
      <c r="AA67" s="39"/>
      <c r="AB67" s="676">
        <v>1</v>
      </c>
      <c r="AC67" s="1387" t="s">
        <v>256</v>
      </c>
      <c r="AD67" s="1388"/>
      <c r="AE67" s="1388"/>
      <c r="AF67" s="1388"/>
      <c r="AG67" s="1388"/>
      <c r="AH67" s="1388"/>
      <c r="AI67" s="1388"/>
      <c r="AJ67" s="1388"/>
      <c r="AK67" s="1388"/>
      <c r="AL67" s="1388"/>
      <c r="AM67" s="1388"/>
      <c r="AN67" s="1388"/>
      <c r="AO67" s="1388"/>
      <c r="AP67" s="1388"/>
      <c r="AQ67" s="1388"/>
      <c r="AR67" s="1388"/>
      <c r="AS67" s="1389"/>
      <c r="AT67" s="1390" t="s">
        <v>257</v>
      </c>
      <c r="AU67" s="1391"/>
      <c r="AV67" s="1391"/>
      <c r="AW67" s="1391"/>
      <c r="AX67" s="1391"/>
      <c r="AY67" s="1392"/>
    </row>
    <row r="68" spans="2:51" s="23" customFormat="1" ht="39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40"/>
      <c r="V68" s="41"/>
      <c r="W68" s="36"/>
      <c r="X68" s="36"/>
      <c r="Y68" s="32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2"/>
      <c r="AR68" s="42"/>
      <c r="AS68" s="42"/>
      <c r="AT68" s="39"/>
      <c r="AU68" s="43"/>
      <c r="AV68" s="43"/>
      <c r="AW68" s="43"/>
      <c r="AX68" s="43"/>
      <c r="AY68" s="43"/>
    </row>
    <row r="69" spans="2:55" s="23" customFormat="1" ht="39.7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951" t="s">
        <v>101</v>
      </c>
      <c r="U69" s="951"/>
      <c r="V69" s="951"/>
      <c r="W69" s="951"/>
      <c r="X69" s="951"/>
      <c r="Y69" s="951"/>
      <c r="Z69" s="951"/>
      <c r="AA69" s="951"/>
      <c r="AB69" s="951"/>
      <c r="AC69" s="951"/>
      <c r="AD69" s="951"/>
      <c r="AE69" s="951"/>
      <c r="AF69" s="951"/>
      <c r="AG69" s="951"/>
      <c r="AH69" s="951"/>
      <c r="AI69" s="951"/>
      <c r="AJ69" s="951"/>
      <c r="AK69" s="951"/>
      <c r="AL69" s="951"/>
      <c r="AM69" s="951"/>
      <c r="AN69" s="951"/>
      <c r="AO69" s="951"/>
      <c r="AP69" s="951"/>
      <c r="AQ69" s="951"/>
      <c r="AR69" s="951"/>
      <c r="AS69" s="951"/>
      <c r="AT69" s="951"/>
      <c r="AU69" s="951"/>
      <c r="AV69" s="951"/>
      <c r="AW69" s="951"/>
      <c r="AX69" s="951"/>
      <c r="AY69" s="951"/>
      <c r="AZ69" s="951"/>
      <c r="BA69" s="951"/>
      <c r="BB69" s="951"/>
      <c r="BC69" s="951"/>
    </row>
    <row r="70" ht="12.75" customHeight="1" thickBot="1"/>
    <row r="71" spans="1:256" s="44" customFormat="1" ht="39.75" customHeight="1" thickTop="1">
      <c r="A71" s="23"/>
      <c r="B71" s="877" t="s">
        <v>45</v>
      </c>
      <c r="C71" s="878"/>
      <c r="D71" s="878"/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9"/>
      <c r="U71" s="952" t="s">
        <v>46</v>
      </c>
      <c r="V71" s="955" t="s">
        <v>47</v>
      </c>
      <c r="W71" s="956"/>
      <c r="X71" s="957"/>
      <c r="Y71" s="898" t="s">
        <v>48</v>
      </c>
      <c r="Z71" s="900"/>
      <c r="AA71" s="898" t="s">
        <v>49</v>
      </c>
      <c r="AB71" s="900"/>
      <c r="AC71" s="23"/>
      <c r="AD71" s="23"/>
      <c r="AE71" s="929" t="s">
        <v>50</v>
      </c>
      <c r="AF71" s="930"/>
      <c r="AG71" s="930"/>
      <c r="AH71" s="931"/>
      <c r="AI71" s="421"/>
      <c r="AJ71" s="421"/>
      <c r="AK71" s="964" t="s">
        <v>51</v>
      </c>
      <c r="AL71" s="965"/>
      <c r="AM71" s="965"/>
      <c r="AN71" s="966"/>
      <c r="AO71" s="964" t="s">
        <v>52</v>
      </c>
      <c r="AP71" s="966"/>
      <c r="AQ71" s="929" t="s">
        <v>47</v>
      </c>
      <c r="AR71" s="930"/>
      <c r="AS71" s="930"/>
      <c r="AT71" s="930"/>
      <c r="AU71" s="930"/>
      <c r="AV71" s="931"/>
      <c r="AW71" s="938" t="s">
        <v>53</v>
      </c>
      <c r="AX71" s="939"/>
      <c r="AY71" s="942" t="s">
        <v>48</v>
      </c>
      <c r="AZ71" s="943"/>
      <c r="BA71" s="946" t="s">
        <v>49</v>
      </c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s="44" customFormat="1" ht="39.75" customHeight="1" thickBot="1">
      <c r="A72" s="23"/>
      <c r="B72" s="880"/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2"/>
      <c r="U72" s="953"/>
      <c r="V72" s="958"/>
      <c r="W72" s="959"/>
      <c r="X72" s="960"/>
      <c r="Y72" s="901"/>
      <c r="Z72" s="903"/>
      <c r="AA72" s="901"/>
      <c r="AB72" s="903"/>
      <c r="AC72" s="23"/>
      <c r="AD72" s="23"/>
      <c r="AE72" s="932"/>
      <c r="AF72" s="933"/>
      <c r="AG72" s="933"/>
      <c r="AH72" s="934"/>
      <c r="AI72" s="422"/>
      <c r="AJ72" s="422"/>
      <c r="AK72" s="967"/>
      <c r="AL72" s="968"/>
      <c r="AM72" s="968"/>
      <c r="AN72" s="969"/>
      <c r="AO72" s="967"/>
      <c r="AP72" s="969"/>
      <c r="AQ72" s="932"/>
      <c r="AR72" s="933"/>
      <c r="AS72" s="933"/>
      <c r="AT72" s="933"/>
      <c r="AU72" s="933"/>
      <c r="AV72" s="934"/>
      <c r="AW72" s="940"/>
      <c r="AX72" s="941"/>
      <c r="AY72" s="944"/>
      <c r="AZ72" s="945"/>
      <c r="BA72" s="947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s="44" customFormat="1" ht="39.75" customHeight="1" thickBot="1" thickTop="1">
      <c r="A73" s="23"/>
      <c r="B73" s="883"/>
      <c r="C73" s="884"/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5"/>
      <c r="U73" s="954"/>
      <c r="V73" s="961"/>
      <c r="W73" s="962"/>
      <c r="X73" s="963"/>
      <c r="Y73" s="45" t="s">
        <v>54</v>
      </c>
      <c r="Z73" s="46" t="s">
        <v>55</v>
      </c>
      <c r="AA73" s="45" t="s">
        <v>54</v>
      </c>
      <c r="AB73" s="47" t="s">
        <v>55</v>
      </c>
      <c r="AC73" s="16"/>
      <c r="AD73" s="16"/>
      <c r="AE73" s="935"/>
      <c r="AF73" s="936"/>
      <c r="AG73" s="936"/>
      <c r="AH73" s="937"/>
      <c r="AI73" s="423"/>
      <c r="AJ73" s="423"/>
      <c r="AK73" s="970"/>
      <c r="AL73" s="971"/>
      <c r="AM73" s="971"/>
      <c r="AN73" s="972"/>
      <c r="AO73" s="970"/>
      <c r="AP73" s="972"/>
      <c r="AQ73" s="935"/>
      <c r="AR73" s="936"/>
      <c r="AS73" s="936"/>
      <c r="AT73" s="936"/>
      <c r="AU73" s="936"/>
      <c r="AV73" s="937"/>
      <c r="AW73" s="113" t="s">
        <v>54</v>
      </c>
      <c r="AX73" s="114" t="s">
        <v>55</v>
      </c>
      <c r="AY73" s="113" t="s">
        <v>54</v>
      </c>
      <c r="AZ73" s="390" t="s">
        <v>55</v>
      </c>
      <c r="BA73" s="395" t="s">
        <v>54</v>
      </c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s="44" customFormat="1" ht="39.75" customHeight="1" thickTop="1">
      <c r="A74" s="23"/>
      <c r="B74" s="877" t="s">
        <v>56</v>
      </c>
      <c r="C74" s="878"/>
      <c r="D74" s="878"/>
      <c r="E74" s="878"/>
      <c r="F74" s="878"/>
      <c r="G74" s="878"/>
      <c r="H74" s="878"/>
      <c r="I74" s="878"/>
      <c r="J74" s="878"/>
      <c r="K74" s="878"/>
      <c r="L74" s="878"/>
      <c r="M74" s="878"/>
      <c r="N74" s="878"/>
      <c r="O74" s="878"/>
      <c r="P74" s="878"/>
      <c r="Q74" s="878"/>
      <c r="R74" s="878"/>
      <c r="S74" s="878"/>
      <c r="T74" s="879"/>
      <c r="U74" s="1355" t="s">
        <v>274</v>
      </c>
      <c r="V74" s="1357" t="s">
        <v>172</v>
      </c>
      <c r="W74" s="1350"/>
      <c r="X74" s="1351"/>
      <c r="Y74" s="1361">
        <v>10</v>
      </c>
      <c r="Z74" s="1364">
        <v>0</v>
      </c>
      <c r="AA74" s="1386">
        <f>Y74*U74</f>
        <v>200</v>
      </c>
      <c r="AB74" s="1379">
        <v>0</v>
      </c>
      <c r="AC74" s="16"/>
      <c r="AD74" s="16"/>
      <c r="AE74" s="917" t="s">
        <v>57</v>
      </c>
      <c r="AF74" s="918"/>
      <c r="AG74" s="918"/>
      <c r="AH74" s="919"/>
      <c r="AI74" s="427"/>
      <c r="AJ74" s="427"/>
      <c r="AK74" s="909" t="s">
        <v>58</v>
      </c>
      <c r="AL74" s="854"/>
      <c r="AM74" s="854"/>
      <c r="AN74" s="910"/>
      <c r="AO74" s="861"/>
      <c r="AP74" s="862"/>
      <c r="AQ74" s="863"/>
      <c r="AR74" s="864"/>
      <c r="AS74" s="864"/>
      <c r="AT74" s="864"/>
      <c r="AU74" s="864"/>
      <c r="AV74" s="865"/>
      <c r="AW74" s="126"/>
      <c r="AX74" s="127"/>
      <c r="AY74" s="130"/>
      <c r="AZ74" s="391"/>
      <c r="BA74" s="396"/>
      <c r="BB74" s="48"/>
      <c r="BC74" s="48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44" customFormat="1" ht="39.75" customHeight="1">
      <c r="A75" s="23"/>
      <c r="B75" s="880"/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2"/>
      <c r="U75" s="1356"/>
      <c r="V75" s="1358"/>
      <c r="W75" s="1177"/>
      <c r="X75" s="1359"/>
      <c r="Y75" s="1362"/>
      <c r="Z75" s="1365"/>
      <c r="AA75" s="1362"/>
      <c r="AB75" s="1380"/>
      <c r="AC75" s="49"/>
      <c r="AD75" s="49"/>
      <c r="AE75" s="920"/>
      <c r="AF75" s="921"/>
      <c r="AG75" s="921"/>
      <c r="AH75" s="922"/>
      <c r="AI75" s="428"/>
      <c r="AJ75" s="428"/>
      <c r="AK75" s="911"/>
      <c r="AL75" s="912"/>
      <c r="AM75" s="912"/>
      <c r="AN75" s="913"/>
      <c r="AO75" s="904"/>
      <c r="AP75" s="905"/>
      <c r="AQ75" s="906"/>
      <c r="AR75" s="907"/>
      <c r="AS75" s="907"/>
      <c r="AT75" s="907"/>
      <c r="AU75" s="907"/>
      <c r="AV75" s="908"/>
      <c r="AW75" s="126"/>
      <c r="AX75" s="127"/>
      <c r="AY75" s="131"/>
      <c r="AZ75" s="391"/>
      <c r="BA75" s="397"/>
      <c r="BB75" s="48"/>
      <c r="BC75" s="48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s="44" customFormat="1" ht="39.75" customHeight="1" thickBot="1">
      <c r="A76" s="23"/>
      <c r="B76" s="883"/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5"/>
      <c r="U76" s="1356"/>
      <c r="V76" s="1360"/>
      <c r="W76" s="1353"/>
      <c r="X76" s="1354"/>
      <c r="Y76" s="1363"/>
      <c r="Z76" s="1366"/>
      <c r="AA76" s="1363"/>
      <c r="AB76" s="1381"/>
      <c r="AC76" s="49"/>
      <c r="AD76" s="49"/>
      <c r="AE76" s="920"/>
      <c r="AF76" s="921"/>
      <c r="AG76" s="921"/>
      <c r="AH76" s="922"/>
      <c r="AI76" s="428"/>
      <c r="AJ76" s="428"/>
      <c r="AK76" s="911"/>
      <c r="AL76" s="912"/>
      <c r="AM76" s="912"/>
      <c r="AN76" s="913"/>
      <c r="AO76" s="904"/>
      <c r="AP76" s="905"/>
      <c r="AQ76" s="906"/>
      <c r="AR76" s="907"/>
      <c r="AS76" s="907"/>
      <c r="AT76" s="907"/>
      <c r="AU76" s="907"/>
      <c r="AV76" s="908"/>
      <c r="AW76" s="126"/>
      <c r="AX76" s="127"/>
      <c r="AY76" s="131"/>
      <c r="AZ76" s="391"/>
      <c r="BA76" s="397"/>
      <c r="BB76" s="48"/>
      <c r="BC76" s="48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44" customFormat="1" ht="39.75" customHeight="1" thickTop="1">
      <c r="A77" s="23"/>
      <c r="B77" s="877" t="s">
        <v>59</v>
      </c>
      <c r="C77" s="878"/>
      <c r="D77" s="878"/>
      <c r="E77" s="878"/>
      <c r="F77" s="878"/>
      <c r="G77" s="878"/>
      <c r="H77" s="878"/>
      <c r="I77" s="878"/>
      <c r="J77" s="878"/>
      <c r="K77" s="878"/>
      <c r="L77" s="878"/>
      <c r="M77" s="878"/>
      <c r="N77" s="878"/>
      <c r="O77" s="878"/>
      <c r="P77" s="878"/>
      <c r="Q77" s="878"/>
      <c r="R77" s="878"/>
      <c r="S77" s="878"/>
      <c r="T77" s="878"/>
      <c r="U77" s="1347" t="s">
        <v>259</v>
      </c>
      <c r="V77" s="1349" t="s">
        <v>258</v>
      </c>
      <c r="W77" s="1350"/>
      <c r="X77" s="1351"/>
      <c r="Y77" s="1386" t="s">
        <v>260</v>
      </c>
      <c r="Z77" s="1364">
        <v>0</v>
      </c>
      <c r="AA77" s="1386">
        <f>U77*Y77</f>
        <v>10</v>
      </c>
      <c r="AB77" s="1379">
        <v>0</v>
      </c>
      <c r="AC77" s="49"/>
      <c r="AD77" s="49"/>
      <c r="AE77" s="920"/>
      <c r="AF77" s="921"/>
      <c r="AG77" s="921"/>
      <c r="AH77" s="922"/>
      <c r="AI77" s="428"/>
      <c r="AJ77" s="428"/>
      <c r="AK77" s="911"/>
      <c r="AL77" s="912"/>
      <c r="AM77" s="912"/>
      <c r="AN77" s="913"/>
      <c r="AO77" s="904"/>
      <c r="AP77" s="905"/>
      <c r="AQ77" s="906"/>
      <c r="AR77" s="907"/>
      <c r="AS77" s="907"/>
      <c r="AT77" s="907"/>
      <c r="AU77" s="907"/>
      <c r="AV77" s="908"/>
      <c r="AW77" s="126"/>
      <c r="AX77" s="127"/>
      <c r="AY77" s="131"/>
      <c r="AZ77" s="391"/>
      <c r="BA77" s="397"/>
      <c r="BB77" s="48"/>
      <c r="BC77" s="48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44" customFormat="1" ht="39.75" customHeight="1" thickBot="1">
      <c r="A78" s="23"/>
      <c r="B78" s="883"/>
      <c r="C78" s="884"/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1348"/>
      <c r="V78" s="1352"/>
      <c r="W78" s="1353"/>
      <c r="X78" s="1354"/>
      <c r="Y78" s="1363"/>
      <c r="Z78" s="1366"/>
      <c r="AA78" s="1363"/>
      <c r="AB78" s="1381"/>
      <c r="AC78" s="37"/>
      <c r="AD78" s="37"/>
      <c r="AE78" s="923"/>
      <c r="AF78" s="924"/>
      <c r="AG78" s="924"/>
      <c r="AH78" s="925"/>
      <c r="AI78" s="429"/>
      <c r="AJ78" s="429"/>
      <c r="AK78" s="914"/>
      <c r="AL78" s="915"/>
      <c r="AM78" s="915"/>
      <c r="AN78" s="916"/>
      <c r="AO78" s="872"/>
      <c r="AP78" s="873"/>
      <c r="AQ78" s="874"/>
      <c r="AR78" s="875"/>
      <c r="AS78" s="875"/>
      <c r="AT78" s="875"/>
      <c r="AU78" s="875"/>
      <c r="AV78" s="876"/>
      <c r="AW78" s="128"/>
      <c r="AX78" s="129"/>
      <c r="AY78" s="132"/>
      <c r="AZ78" s="392"/>
      <c r="BA78" s="398"/>
      <c r="BB78" s="48"/>
      <c r="BC78" s="48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4" customFormat="1" ht="39.75" customHeight="1" thickTop="1">
      <c r="A79" s="23"/>
      <c r="B79" s="877" t="s">
        <v>60</v>
      </c>
      <c r="C79" s="878"/>
      <c r="D79" s="878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9"/>
      <c r="U79" s="1370" t="s">
        <v>94</v>
      </c>
      <c r="V79" s="1357" t="s">
        <v>347</v>
      </c>
      <c r="W79" s="1350"/>
      <c r="X79" s="1351"/>
      <c r="Y79" s="1361">
        <v>10</v>
      </c>
      <c r="Z79" s="1364">
        <v>0</v>
      </c>
      <c r="AA79" s="1361">
        <v>20</v>
      </c>
      <c r="AB79" s="1379">
        <v>0</v>
      </c>
      <c r="AC79" s="37"/>
      <c r="AD79" s="37"/>
      <c r="AE79" s="898" t="s">
        <v>61</v>
      </c>
      <c r="AF79" s="899"/>
      <c r="AG79" s="899"/>
      <c r="AH79" s="900"/>
      <c r="AI79" s="425"/>
      <c r="AJ79" s="425"/>
      <c r="AK79" s="855" t="s">
        <v>62</v>
      </c>
      <c r="AL79" s="856"/>
      <c r="AM79" s="856"/>
      <c r="AN79" s="857"/>
      <c r="AO79" s="861"/>
      <c r="AP79" s="862"/>
      <c r="AQ79" s="863"/>
      <c r="AR79" s="864"/>
      <c r="AS79" s="864"/>
      <c r="AT79" s="864"/>
      <c r="AU79" s="864"/>
      <c r="AV79" s="865"/>
      <c r="AW79" s="124"/>
      <c r="AX79" s="125"/>
      <c r="AY79" s="133"/>
      <c r="AZ79" s="393"/>
      <c r="BA79" s="396"/>
      <c r="BB79" s="48"/>
      <c r="BC79" s="48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4" customFormat="1" ht="39.75" customHeight="1" thickBot="1">
      <c r="A80" s="23"/>
      <c r="B80" s="880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2"/>
      <c r="U80" s="1370"/>
      <c r="V80" s="1358"/>
      <c r="W80" s="1177"/>
      <c r="X80" s="1359"/>
      <c r="Y80" s="1362"/>
      <c r="Z80" s="1365"/>
      <c r="AA80" s="1362"/>
      <c r="AB80" s="1380"/>
      <c r="AC80" s="37"/>
      <c r="AD80" s="37"/>
      <c r="AE80" s="901"/>
      <c r="AF80" s="902"/>
      <c r="AG80" s="902"/>
      <c r="AH80" s="903"/>
      <c r="AI80" s="426"/>
      <c r="AJ80" s="426"/>
      <c r="AK80" s="858"/>
      <c r="AL80" s="859"/>
      <c r="AM80" s="859"/>
      <c r="AN80" s="860"/>
      <c r="AO80" s="872"/>
      <c r="AP80" s="873"/>
      <c r="AQ80" s="874"/>
      <c r="AR80" s="875"/>
      <c r="AS80" s="875"/>
      <c r="AT80" s="875"/>
      <c r="AU80" s="875"/>
      <c r="AV80" s="876"/>
      <c r="AW80" s="134"/>
      <c r="AX80" s="135"/>
      <c r="AY80" s="136"/>
      <c r="AZ80" s="394"/>
      <c r="BA80" s="399"/>
      <c r="BB80" s="48"/>
      <c r="BC80" s="48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44" customFormat="1" ht="39.75" customHeight="1" thickBot="1" thickTop="1">
      <c r="A81" s="23"/>
      <c r="B81" s="883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5"/>
      <c r="U81" s="1371"/>
      <c r="V81" s="1360"/>
      <c r="W81" s="1353"/>
      <c r="X81" s="1354"/>
      <c r="Y81" s="1363"/>
      <c r="Z81" s="1366"/>
      <c r="AA81" s="1363"/>
      <c r="AB81" s="1381"/>
      <c r="AC81" s="49"/>
      <c r="AD81" s="49"/>
      <c r="AE81" s="855" t="s">
        <v>63</v>
      </c>
      <c r="AF81" s="856"/>
      <c r="AG81" s="856"/>
      <c r="AH81" s="857"/>
      <c r="AI81" s="419"/>
      <c r="AJ81" s="419"/>
      <c r="AK81" s="855" t="s">
        <v>64</v>
      </c>
      <c r="AL81" s="856"/>
      <c r="AM81" s="856"/>
      <c r="AN81" s="857"/>
      <c r="AO81" s="861"/>
      <c r="AP81" s="862"/>
      <c r="AQ81" s="863"/>
      <c r="AR81" s="864"/>
      <c r="AS81" s="864"/>
      <c r="AT81" s="864"/>
      <c r="AU81" s="864"/>
      <c r="AV81" s="865"/>
      <c r="AW81" s="124"/>
      <c r="AX81" s="125"/>
      <c r="AY81" s="133"/>
      <c r="AZ81" s="393"/>
      <c r="BA81" s="396"/>
      <c r="BB81" s="48"/>
      <c r="BC81" s="4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52" customFormat="1" ht="39.75" customHeight="1" thickBot="1" thickTop="1">
      <c r="A82" s="23"/>
      <c r="B82" s="877" t="s">
        <v>98</v>
      </c>
      <c r="C82" s="878"/>
      <c r="D82" s="878"/>
      <c r="E82" s="878"/>
      <c r="F82" s="878"/>
      <c r="G82" s="878"/>
      <c r="H82" s="878"/>
      <c r="I82" s="878"/>
      <c r="J82" s="878"/>
      <c r="K82" s="878"/>
      <c r="L82" s="878"/>
      <c r="M82" s="878"/>
      <c r="N82" s="878"/>
      <c r="O82" s="878"/>
      <c r="P82" s="878"/>
      <c r="Q82" s="878"/>
      <c r="R82" s="878"/>
      <c r="S82" s="878"/>
      <c r="T82" s="879"/>
      <c r="U82" s="659" t="s">
        <v>262</v>
      </c>
      <c r="V82" s="1367" t="s">
        <v>172</v>
      </c>
      <c r="W82" s="1368"/>
      <c r="X82" s="1369"/>
      <c r="Y82" s="645">
        <v>10</v>
      </c>
      <c r="Z82" s="644">
        <v>0</v>
      </c>
      <c r="AA82" s="645">
        <f>10*1.5</f>
        <v>15</v>
      </c>
      <c r="AB82" s="455">
        <v>0</v>
      </c>
      <c r="AC82" s="49"/>
      <c r="AD82" s="49"/>
      <c r="AE82" s="1382"/>
      <c r="AF82" s="1383"/>
      <c r="AG82" s="1383"/>
      <c r="AH82" s="1384"/>
      <c r="AI82" s="646"/>
      <c r="AJ82" s="646"/>
      <c r="AK82" s="1382"/>
      <c r="AL82" s="1383"/>
      <c r="AM82" s="1383"/>
      <c r="AN82" s="1384"/>
      <c r="AO82" s="647"/>
      <c r="AP82" s="656"/>
      <c r="AQ82" s="657"/>
      <c r="AR82" s="157"/>
      <c r="AS82" s="157"/>
      <c r="AT82" s="157"/>
      <c r="AU82" s="157"/>
      <c r="AV82" s="658"/>
      <c r="AW82" s="126"/>
      <c r="AX82" s="127"/>
      <c r="AY82" s="131"/>
      <c r="AZ82" s="391"/>
      <c r="BA82" s="397"/>
      <c r="BB82" s="48"/>
      <c r="BC82" s="48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52" customFormat="1" ht="39.75" customHeight="1" thickBot="1" thickTop="1">
      <c r="A83" s="23"/>
      <c r="B83" s="883"/>
      <c r="C83" s="884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5"/>
      <c r="U83" s="660" t="s">
        <v>263</v>
      </c>
      <c r="V83" s="1367" t="s">
        <v>264</v>
      </c>
      <c r="W83" s="1368"/>
      <c r="X83" s="1369"/>
      <c r="Y83" s="151">
        <v>10</v>
      </c>
      <c r="Z83" s="152">
        <v>0</v>
      </c>
      <c r="AA83" s="142">
        <f>Y83*0.5</f>
        <v>5</v>
      </c>
      <c r="AB83" s="141">
        <v>0</v>
      </c>
      <c r="AC83" s="49"/>
      <c r="AD83" s="49"/>
      <c r="AE83" s="858"/>
      <c r="AF83" s="859"/>
      <c r="AG83" s="859"/>
      <c r="AH83" s="860"/>
      <c r="AI83" s="420"/>
      <c r="AJ83" s="420"/>
      <c r="AK83" s="858"/>
      <c r="AL83" s="859"/>
      <c r="AM83" s="859"/>
      <c r="AN83" s="860"/>
      <c r="AO83" s="872"/>
      <c r="AP83" s="1385"/>
      <c r="AQ83" s="1334"/>
      <c r="AR83" s="1335"/>
      <c r="AS83" s="1335"/>
      <c r="AT83" s="1335"/>
      <c r="AU83" s="1335"/>
      <c r="AV83" s="1336"/>
      <c r="AW83" s="137"/>
      <c r="AX83" s="672"/>
      <c r="AY83" s="673"/>
      <c r="AZ83" s="674"/>
      <c r="BA83" s="400"/>
      <c r="BB83" s="48"/>
      <c r="BC83" s="48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44" customFormat="1" ht="39.75" customHeight="1" thickBot="1" thickTop="1">
      <c r="A84" s="2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33"/>
      <c r="M84" s="33"/>
      <c r="N84" s="33"/>
      <c r="O84" s="33"/>
      <c r="P84" s="33"/>
      <c r="Q84" s="33"/>
      <c r="R84" s="33"/>
      <c r="S84" s="33"/>
      <c r="T84" s="109" t="s">
        <v>66</v>
      </c>
      <c r="U84" s="661" t="s">
        <v>136</v>
      </c>
      <c r="V84" s="55"/>
      <c r="W84" s="55"/>
      <c r="X84" s="852" t="s">
        <v>66</v>
      </c>
      <c r="Y84" s="852"/>
      <c r="Z84" s="853"/>
      <c r="AA84" s="648">
        <f>SUM(AA74:AA83)</f>
        <v>250</v>
      </c>
      <c r="AB84" s="144">
        <v>0</v>
      </c>
      <c r="AC84" s="56"/>
      <c r="AD84" s="37"/>
      <c r="AE84" s="17" t="s">
        <v>67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854"/>
      <c r="AV84" s="854"/>
      <c r="AW84" s="854"/>
      <c r="AX84" s="854" t="s">
        <v>66</v>
      </c>
      <c r="AY84" s="854"/>
      <c r="AZ84" s="854"/>
      <c r="BA84" s="401"/>
      <c r="BB84" s="48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65" customFormat="1" ht="24.75" customHeight="1" thickTop="1">
      <c r="A85" s="2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7"/>
      <c r="M85" s="58"/>
      <c r="N85" s="58"/>
      <c r="O85" s="58"/>
      <c r="P85" s="58"/>
      <c r="Q85" s="58"/>
      <c r="R85" s="58"/>
      <c r="S85" s="59"/>
      <c r="T85" s="23"/>
      <c r="U85" s="34"/>
      <c r="V85" s="36"/>
      <c r="W85" s="60"/>
      <c r="X85" s="60"/>
      <c r="Y85" s="61"/>
      <c r="Z85" s="61"/>
      <c r="AA85" s="61"/>
      <c r="AB85" s="62"/>
      <c r="AC85" s="62"/>
      <c r="AD85" s="62"/>
      <c r="AE85" s="62"/>
      <c r="AF85" s="62"/>
      <c r="AG85" s="846" t="s">
        <v>68</v>
      </c>
      <c r="AH85" s="846"/>
      <c r="AI85" s="846"/>
      <c r="AJ85" s="846"/>
      <c r="AK85" s="846"/>
      <c r="AL85" s="846"/>
      <c r="AM85" s="846"/>
      <c r="AN85" s="846"/>
      <c r="AO85" s="846"/>
      <c r="AP85" s="846"/>
      <c r="AQ85" s="846"/>
      <c r="AR85" s="846"/>
      <c r="AS85" s="846"/>
      <c r="AT85" s="846"/>
      <c r="AU85" s="846"/>
      <c r="AV85" s="846"/>
      <c r="AW85" s="846"/>
      <c r="AX85" s="846"/>
      <c r="AY85" s="846"/>
      <c r="AZ85" s="846"/>
      <c r="BA85" s="846"/>
      <c r="BB85" s="64"/>
      <c r="BC85" s="64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2:53" s="23" customFormat="1" ht="30.7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845" t="s">
        <v>99</v>
      </c>
      <c r="V86" s="845"/>
      <c r="W86" s="845"/>
      <c r="X86" s="845"/>
      <c r="Y86" s="30"/>
      <c r="Z86" s="30"/>
      <c r="AA86" s="30"/>
      <c r="AB86" s="31"/>
      <c r="AC86" s="31"/>
      <c r="AD86" s="31"/>
      <c r="AE86" s="31"/>
      <c r="AF86" s="31"/>
      <c r="AG86" s="846" t="s">
        <v>99</v>
      </c>
      <c r="AH86" s="846"/>
      <c r="AI86" s="846"/>
      <c r="AJ86" s="846"/>
      <c r="AK86" s="846"/>
      <c r="AL86" s="846"/>
      <c r="AM86" s="846"/>
      <c r="AN86" s="846"/>
      <c r="AO86" s="846"/>
      <c r="AP86" s="846"/>
      <c r="AQ86" s="846"/>
      <c r="AR86" s="846"/>
      <c r="AS86" s="846"/>
      <c r="AT86" s="846"/>
      <c r="AU86" s="846"/>
      <c r="AV86" s="846"/>
      <c r="AW86" s="846"/>
      <c r="AX86" s="846"/>
      <c r="AY86" s="846"/>
      <c r="AZ86" s="846"/>
      <c r="BA86" s="846"/>
    </row>
    <row r="87" spans="2:53" s="23" customFormat="1" ht="30.7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116"/>
      <c r="V87" s="116"/>
      <c r="W87" s="116"/>
      <c r="X87" s="116"/>
      <c r="Y87" s="30"/>
      <c r="Z87" s="30"/>
      <c r="AA87" s="30"/>
      <c r="AB87" s="31"/>
      <c r="AC87" s="31"/>
      <c r="AD87" s="31"/>
      <c r="AE87" s="31"/>
      <c r="AF87" s="31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</row>
    <row r="88" spans="2:53" s="23" customFormat="1" ht="33.75" customHeight="1" thickBo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Y88" s="30"/>
      <c r="Z88" s="30"/>
      <c r="AA88" s="30"/>
      <c r="AB88" s="31"/>
      <c r="AC88" s="31"/>
      <c r="AD88" s="31"/>
      <c r="AE88" s="31"/>
      <c r="AF88" s="31"/>
      <c r="AG88" s="63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</row>
    <row r="89" spans="2:57" s="23" customFormat="1" ht="39.75" customHeight="1" thickBot="1">
      <c r="B89" s="636" t="s">
        <v>81</v>
      </c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849" t="s">
        <v>83</v>
      </c>
      <c r="U89" s="850"/>
      <c r="V89" s="850"/>
      <c r="W89" s="850"/>
      <c r="X89" s="850"/>
      <c r="Y89" s="850"/>
      <c r="Z89" s="850"/>
      <c r="AA89" s="850"/>
      <c r="AB89" s="850"/>
      <c r="AC89" s="850"/>
      <c r="AD89" s="601"/>
      <c r="AE89" s="1372" t="s">
        <v>244</v>
      </c>
      <c r="AF89" s="1373"/>
      <c r="AG89" s="1373"/>
      <c r="AH89" s="1373"/>
      <c r="AI89" s="1373"/>
      <c r="AJ89" s="1373"/>
      <c r="AK89" s="1373"/>
      <c r="AL89" s="1373"/>
      <c r="AM89" s="1373"/>
      <c r="AN89" s="1373"/>
      <c r="AO89" s="1373"/>
      <c r="AP89" s="1373"/>
      <c r="AQ89" s="1373"/>
      <c r="AR89" s="1373"/>
      <c r="AS89" s="1373"/>
      <c r="AT89" s="1373"/>
      <c r="AU89" s="1373"/>
      <c r="AV89" s="1373"/>
      <c r="AW89" s="1373"/>
      <c r="AX89" s="1373"/>
      <c r="AY89" s="1373"/>
      <c r="AZ89" s="1373"/>
      <c r="BA89" s="1373"/>
      <c r="BB89" s="1373"/>
      <c r="BC89" s="1373"/>
      <c r="BD89" s="1373"/>
      <c r="BE89" s="1374"/>
    </row>
    <row r="90" spans="2:57" s="23" customFormat="1" ht="39.75" customHeight="1" thickBot="1">
      <c r="B90" s="636" t="s">
        <v>82</v>
      </c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3"/>
      <c r="O90" s="643"/>
      <c r="P90" s="643"/>
      <c r="Q90" s="643"/>
      <c r="R90" s="643"/>
      <c r="S90" s="643"/>
      <c r="T90" s="849" t="s">
        <v>84</v>
      </c>
      <c r="U90" s="850"/>
      <c r="V90" s="850"/>
      <c r="W90" s="850"/>
      <c r="X90" s="850"/>
      <c r="Y90" s="850"/>
      <c r="Z90" s="850"/>
      <c r="AA90" s="850"/>
      <c r="AB90" s="850"/>
      <c r="AC90" s="850"/>
      <c r="AD90" s="1375"/>
      <c r="AE90" s="1376" t="s">
        <v>245</v>
      </c>
      <c r="AF90" s="1377"/>
      <c r="AG90" s="1377"/>
      <c r="AH90" s="1377"/>
      <c r="AI90" s="1377"/>
      <c r="AJ90" s="1377"/>
      <c r="AK90" s="1377"/>
      <c r="AL90" s="1377"/>
      <c r="AM90" s="1377"/>
      <c r="AN90" s="1377"/>
      <c r="AO90" s="1377"/>
      <c r="AP90" s="1377"/>
      <c r="AQ90" s="1377"/>
      <c r="AR90" s="1377"/>
      <c r="AS90" s="1377"/>
      <c r="AT90" s="1377"/>
      <c r="AU90" s="1377"/>
      <c r="AV90" s="1377"/>
      <c r="AW90" s="1377"/>
      <c r="AX90" s="1377"/>
      <c r="AY90" s="1377"/>
      <c r="AZ90" s="1377"/>
      <c r="BA90" s="1377"/>
      <c r="BB90" s="1377"/>
      <c r="BC90" s="1377"/>
      <c r="BD90" s="1377"/>
      <c r="BE90" s="1378"/>
    </row>
    <row r="91" spans="2:56" s="23" customFormat="1" ht="33.7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V91" s="66"/>
      <c r="W91" s="66"/>
      <c r="X91" s="66"/>
      <c r="Y91" s="67"/>
      <c r="Z91" s="67"/>
      <c r="AA91" s="67"/>
      <c r="AB91" s="67"/>
      <c r="AC91" s="67"/>
      <c r="AD91" s="67"/>
      <c r="AE91" s="67"/>
      <c r="AF91" s="848" t="s">
        <v>267</v>
      </c>
      <c r="AG91" s="848"/>
      <c r="AH91" s="848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68"/>
    </row>
    <row r="92" spans="21:56" s="23" customFormat="1" ht="24.75" customHeight="1">
      <c r="U92" s="69"/>
      <c r="V92" s="64"/>
      <c r="W92" s="64"/>
      <c r="X92" s="64"/>
      <c r="Y92" s="67"/>
      <c r="Z92" s="67"/>
      <c r="AA92" s="70"/>
      <c r="AB92" s="67"/>
      <c r="AC92" s="67"/>
      <c r="AD92" s="67"/>
      <c r="AE92" s="64"/>
      <c r="AF92" s="67"/>
      <c r="AG92" s="67"/>
      <c r="AH92" s="67"/>
      <c r="AI92" s="67"/>
      <c r="AJ92" s="67"/>
      <c r="AK92" s="64"/>
      <c r="AL92" s="64"/>
      <c r="AM92" s="64"/>
      <c r="AN92" s="67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</row>
    <row r="93" spans="21:56" s="23" customFormat="1" ht="24.75" customHeight="1">
      <c r="U93" s="69"/>
      <c r="V93" s="36"/>
      <c r="W93" s="36"/>
      <c r="X93" s="36"/>
      <c r="Y93" s="36"/>
      <c r="Z93" s="71"/>
      <c r="AA93" s="72"/>
      <c r="AB93" s="73"/>
      <c r="AC93" s="74"/>
      <c r="AD93" s="74"/>
      <c r="AE93" s="74"/>
      <c r="AF93" s="74"/>
      <c r="AG93" s="74"/>
      <c r="AH93" s="67"/>
      <c r="AI93" s="67"/>
      <c r="AJ93" s="67"/>
      <c r="AK93" s="64"/>
      <c r="AL93" s="64"/>
      <c r="AM93" s="64"/>
      <c r="AN93" s="67"/>
      <c r="AO93" s="75"/>
      <c r="AP93" s="76"/>
      <c r="AQ93" s="75"/>
      <c r="AR93" s="76"/>
      <c r="AS93" s="33"/>
      <c r="AT93" s="77"/>
      <c r="AU93" s="78"/>
      <c r="AV93" s="78"/>
      <c r="AW93" s="78"/>
      <c r="AX93" s="78"/>
      <c r="AY93" s="78"/>
      <c r="AZ93" s="78"/>
      <c r="BA93" s="78"/>
      <c r="BB93" s="78"/>
      <c r="BC93" s="78"/>
      <c r="BD93" s="78"/>
    </row>
    <row r="94" spans="21:53" s="23" customFormat="1" ht="36.75" customHeight="1">
      <c r="U94" s="69"/>
      <c r="V94" s="110" t="s">
        <v>69</v>
      </c>
      <c r="W94" s="79"/>
      <c r="X94" s="158"/>
      <c r="Y94" s="159"/>
      <c r="Z94" s="159"/>
      <c r="AA94" s="160" t="s">
        <v>278</v>
      </c>
      <c r="AB94" s="164"/>
      <c r="AC94" s="160"/>
      <c r="AD94" s="162" t="s">
        <v>70</v>
      </c>
      <c r="AE94" s="165"/>
      <c r="AF94" s="851" t="s">
        <v>138</v>
      </c>
      <c r="AG94" s="851"/>
      <c r="AH94" s="851"/>
      <c r="AI94" s="851"/>
      <c r="AJ94" s="851"/>
      <c r="AK94" s="851"/>
      <c r="AL94" s="851"/>
      <c r="AM94" s="851"/>
      <c r="AN94" s="851"/>
      <c r="AO94" s="851"/>
      <c r="AP94" s="851"/>
      <c r="AQ94" s="851"/>
      <c r="AR94" s="851"/>
      <c r="AS94" s="851"/>
      <c r="AT94" s="851"/>
      <c r="AU94" s="160" t="s">
        <v>279</v>
      </c>
      <c r="AV94" s="160"/>
      <c r="AW94" s="160"/>
      <c r="AX94" s="161"/>
      <c r="AY94" s="160"/>
      <c r="AZ94" s="162" t="s">
        <v>70</v>
      </c>
      <c r="BA94" s="163"/>
    </row>
    <row r="95" spans="2:52" s="78" customFormat="1" ht="38.2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82"/>
      <c r="W95" s="79"/>
      <c r="X95" s="83"/>
      <c r="Y95" s="84" t="s">
        <v>71</v>
      </c>
      <c r="AA95" s="85"/>
      <c r="AB95" s="86" t="s">
        <v>72</v>
      </c>
      <c r="AC95" s="87"/>
      <c r="AD95" s="87"/>
      <c r="AE95" s="87"/>
      <c r="AF95" s="851"/>
      <c r="AG95" s="851"/>
      <c r="AH95" s="851"/>
      <c r="AI95" s="851"/>
      <c r="AJ95" s="851"/>
      <c r="AK95" s="851"/>
      <c r="AL95" s="851"/>
      <c r="AM95" s="851"/>
      <c r="AN95" s="851"/>
      <c r="AO95" s="851"/>
      <c r="AP95" s="851"/>
      <c r="AQ95" s="851"/>
      <c r="AR95" s="851"/>
      <c r="AS95" s="851"/>
      <c r="AT95" s="851"/>
      <c r="AU95" s="85"/>
      <c r="AW95" s="86" t="s">
        <v>72</v>
      </c>
      <c r="AX95" s="87"/>
      <c r="AY95" s="87"/>
      <c r="AZ95" s="87"/>
    </row>
    <row r="96" spans="2:52" s="23" customFormat="1" ht="24.75" customHeight="1">
      <c r="B96" s="183"/>
      <c r="U96" s="89"/>
      <c r="V96" s="90"/>
      <c r="W96" s="91"/>
      <c r="X96" s="92"/>
      <c r="Y96" s="92"/>
      <c r="Z96" s="92"/>
      <c r="AA96" s="83"/>
      <c r="AB96" s="83"/>
      <c r="AC96" s="83"/>
      <c r="AD96" s="83"/>
      <c r="AE96" s="85"/>
      <c r="AF96" s="93"/>
      <c r="AH96" s="67"/>
      <c r="AI96" s="67"/>
      <c r="AJ96" s="67"/>
      <c r="AK96" s="67"/>
      <c r="AL96" s="67"/>
      <c r="AM96" s="67"/>
      <c r="AN96" s="67"/>
      <c r="AO96" s="90"/>
      <c r="AP96" s="90"/>
      <c r="AQ96" s="90"/>
      <c r="AS96" s="90"/>
      <c r="AT96" s="90"/>
      <c r="AU96" s="94"/>
      <c r="AV96" s="94"/>
      <c r="AW96" s="95"/>
      <c r="AX96" s="94"/>
      <c r="AY96" s="94"/>
      <c r="AZ96" s="81"/>
    </row>
    <row r="97" spans="21:52" s="23" customFormat="1" ht="24.75" customHeight="1">
      <c r="U97" s="69"/>
      <c r="V97" s="82"/>
      <c r="W97" s="79"/>
      <c r="X97" s="96"/>
      <c r="Y97" s="83"/>
      <c r="Z97" s="83"/>
      <c r="AA97" s="80"/>
      <c r="AB97" s="97"/>
      <c r="AC97" s="93"/>
      <c r="AD97" s="80"/>
      <c r="AE97" s="81"/>
      <c r="AF97" s="80"/>
      <c r="AH97" s="67"/>
      <c r="AI97" s="67"/>
      <c r="AJ97" s="67"/>
      <c r="AK97" s="64"/>
      <c r="AL97" s="64"/>
      <c r="AM97" s="64"/>
      <c r="AN97" s="67"/>
      <c r="AO97" s="98"/>
      <c r="AP97" s="79"/>
      <c r="AQ97" s="79"/>
      <c r="AR97" s="90"/>
      <c r="AS97" s="90"/>
      <c r="AT97" s="83"/>
      <c r="AU97" s="80"/>
      <c r="AV97" s="93"/>
      <c r="AW97" s="93"/>
      <c r="AX97" s="81"/>
      <c r="AY97" s="93"/>
      <c r="AZ97" s="80"/>
    </row>
    <row r="98" spans="2:52" s="228" customFormat="1" ht="39.75" customHeight="1">
      <c r="B98" s="847" t="s">
        <v>88</v>
      </c>
      <c r="C98" s="847"/>
      <c r="D98" s="847"/>
      <c r="E98" s="847"/>
      <c r="F98" s="847"/>
      <c r="G98" s="847"/>
      <c r="H98" s="847"/>
      <c r="I98" s="847"/>
      <c r="J98" s="847"/>
      <c r="K98" s="847"/>
      <c r="L98" s="847"/>
      <c r="M98" s="847"/>
      <c r="N98" s="847"/>
      <c r="O98" s="847"/>
      <c r="P98" s="847"/>
      <c r="Q98" s="847"/>
      <c r="R98" s="847"/>
      <c r="S98" s="847"/>
      <c r="T98" s="847"/>
      <c r="U98" s="847"/>
      <c r="V98" s="847"/>
      <c r="W98" s="847"/>
      <c r="X98" s="847"/>
      <c r="Y98" s="847"/>
      <c r="Z98" s="847"/>
      <c r="AA98" s="230"/>
      <c r="AB98" s="231"/>
      <c r="AC98" s="231"/>
      <c r="AE98" s="231"/>
      <c r="AF98" s="231"/>
      <c r="AH98" s="232"/>
      <c r="AI98" s="232"/>
      <c r="AJ98" s="232"/>
      <c r="AK98" s="232"/>
      <c r="AL98" s="232"/>
      <c r="AM98" s="232"/>
      <c r="AN98" s="232"/>
      <c r="AO98" s="231"/>
      <c r="AP98" s="233"/>
      <c r="AQ98" s="231"/>
      <c r="AS98" s="229"/>
      <c r="AU98" s="230"/>
      <c r="AW98" s="231"/>
      <c r="AX98" s="231"/>
      <c r="AY98" s="231"/>
      <c r="AZ98" s="231"/>
    </row>
    <row r="99" spans="22:53" s="23" customFormat="1" ht="14.25" customHeight="1">
      <c r="V99" s="64"/>
      <c r="W99" s="64"/>
      <c r="X99" s="64"/>
      <c r="Y99" s="99"/>
      <c r="Z99" s="99"/>
      <c r="AA99" s="99"/>
      <c r="AB99" s="99"/>
      <c r="AC99" s="99"/>
      <c r="AD99" s="99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64"/>
      <c r="AT99" s="64"/>
      <c r="AU99" s="64"/>
      <c r="AV99" s="64"/>
      <c r="AW99" s="64"/>
      <c r="AX99" s="64"/>
      <c r="AY99" s="64"/>
      <c r="AZ99" s="64"/>
      <c r="BA99" s="64"/>
    </row>
    <row r="100" spans="21:53" s="23" customFormat="1" ht="18" customHeight="1">
      <c r="U100" s="101"/>
      <c r="V100" s="22"/>
      <c r="W100" s="102"/>
      <c r="X100" s="61"/>
      <c r="Y100" s="99"/>
      <c r="Z100" s="99"/>
      <c r="AA100" s="99"/>
      <c r="AB100" s="99"/>
      <c r="AC100" s="99"/>
      <c r="AD100" s="99"/>
      <c r="AE100" s="67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64"/>
      <c r="AT100" s="7"/>
      <c r="AU100" s="7"/>
      <c r="AV100" s="7"/>
      <c r="AW100" s="7"/>
      <c r="AX100" s="7"/>
      <c r="AY100" s="7"/>
      <c r="AZ100" s="64"/>
      <c r="BA100" s="64"/>
    </row>
    <row r="101" spans="21:51" s="23" customFormat="1" ht="14.25" customHeight="1">
      <c r="U101" s="69"/>
      <c r="Y101" s="103"/>
      <c r="Z101" s="103"/>
      <c r="AA101" s="70"/>
      <c r="AB101" s="103"/>
      <c r="AC101" s="103"/>
      <c r="AD101" s="103"/>
      <c r="AF101" s="70"/>
      <c r="AG101" s="70"/>
      <c r="AH101" s="103"/>
      <c r="AI101" s="103"/>
      <c r="AJ101" s="103"/>
      <c r="AN101" s="103"/>
      <c r="AO101" s="103"/>
      <c r="AS101" s="1"/>
      <c r="AT101" s="1"/>
      <c r="AU101" s="1"/>
      <c r="AV101" s="1"/>
      <c r="AW101" s="1"/>
      <c r="AX101" s="1"/>
      <c r="AY101" s="1"/>
    </row>
    <row r="102" spans="21:30" ht="12.75" customHeight="1">
      <c r="U102" s="1"/>
      <c r="V102" s="104"/>
      <c r="W102" s="1"/>
      <c r="X102" s="104"/>
      <c r="Y102" s="1"/>
      <c r="Z102" s="1"/>
      <c r="AA102" s="1"/>
      <c r="AB102" s="1"/>
      <c r="AC102" s="1"/>
      <c r="AD102" s="1"/>
    </row>
  </sheetData>
  <sheetProtection/>
  <mergeCells count="215">
    <mergeCell ref="B1:BA1"/>
    <mergeCell ref="B2:BA2"/>
    <mergeCell ref="B3:BA3"/>
    <mergeCell ref="T4:U4"/>
    <mergeCell ref="X4:AO4"/>
    <mergeCell ref="B12:B18"/>
    <mergeCell ref="T12:V18"/>
    <mergeCell ref="AS15:AS18"/>
    <mergeCell ref="W10:Z10"/>
    <mergeCell ref="AO12:AO18"/>
    <mergeCell ref="AZ5:BC5"/>
    <mergeCell ref="AZ7:BD7"/>
    <mergeCell ref="A7:V7"/>
    <mergeCell ref="X5:AR5"/>
    <mergeCell ref="AD6:AN6"/>
    <mergeCell ref="AD7:AO7"/>
    <mergeCell ref="W6:AB6"/>
    <mergeCell ref="T5:V5"/>
    <mergeCell ref="W7:AC8"/>
    <mergeCell ref="AU15:AU18"/>
    <mergeCell ref="AR15:AR18"/>
    <mergeCell ref="AX15:BA15"/>
    <mergeCell ref="AV15:AV18"/>
    <mergeCell ref="AW15:AW18"/>
    <mergeCell ref="AZ6:BC6"/>
    <mergeCell ref="AX12:BE12"/>
    <mergeCell ref="AX13:BE13"/>
    <mergeCell ref="AX14:BE14"/>
    <mergeCell ref="AX9:BF10"/>
    <mergeCell ref="BB16:BE16"/>
    <mergeCell ref="AX16:BA16"/>
    <mergeCell ref="AP12:AW14"/>
    <mergeCell ref="AE12:AF14"/>
    <mergeCell ref="AE15:AE18"/>
    <mergeCell ref="AF15:AF18"/>
    <mergeCell ref="AH16:AI17"/>
    <mergeCell ref="AG12:AN14"/>
    <mergeCell ref="BB15:BE15"/>
    <mergeCell ref="AT15:AT18"/>
    <mergeCell ref="T9:V9"/>
    <mergeCell ref="W9:AC9"/>
    <mergeCell ref="AD9:AS9"/>
    <mergeCell ref="AG15:AG18"/>
    <mergeCell ref="AH15:AN15"/>
    <mergeCell ref="AJ16:AK17"/>
    <mergeCell ref="AL16:AM17"/>
    <mergeCell ref="AN16:AN18"/>
    <mergeCell ref="AP15:AP18"/>
    <mergeCell ref="AQ15:AQ18"/>
    <mergeCell ref="BI20:BI21"/>
    <mergeCell ref="B21:BE21"/>
    <mergeCell ref="BK16:BK18"/>
    <mergeCell ref="AX17:AX18"/>
    <mergeCell ref="AY17:BA17"/>
    <mergeCell ref="BB17:BB18"/>
    <mergeCell ref="BC17:BE17"/>
    <mergeCell ref="T19:V19"/>
    <mergeCell ref="W19:AD19"/>
    <mergeCell ref="W12:AD18"/>
    <mergeCell ref="T30:V30"/>
    <mergeCell ref="W30:AD30"/>
    <mergeCell ref="T22:V22"/>
    <mergeCell ref="W22:AD22"/>
    <mergeCell ref="B23:AD23"/>
    <mergeCell ref="B24:BE24"/>
    <mergeCell ref="T25:V25"/>
    <mergeCell ref="W25:AD25"/>
    <mergeCell ref="W27:AD27"/>
    <mergeCell ref="B32:AD32"/>
    <mergeCell ref="T36:V36"/>
    <mergeCell ref="W36:AD36"/>
    <mergeCell ref="B20:BE20"/>
    <mergeCell ref="B31:AD31"/>
    <mergeCell ref="B28:AD28"/>
    <mergeCell ref="B29:BE29"/>
    <mergeCell ref="T26:V26"/>
    <mergeCell ref="W26:AD26"/>
    <mergeCell ref="T27:V27"/>
    <mergeCell ref="W49:AD49"/>
    <mergeCell ref="T50:V50"/>
    <mergeCell ref="W37:AD37"/>
    <mergeCell ref="B33:BE33"/>
    <mergeCell ref="B34:BE34"/>
    <mergeCell ref="T35:V35"/>
    <mergeCell ref="W35:AD35"/>
    <mergeCell ref="T37:V37"/>
    <mergeCell ref="AE58:AO58"/>
    <mergeCell ref="U56:V56"/>
    <mergeCell ref="AB56:AD63"/>
    <mergeCell ref="T42:V42"/>
    <mergeCell ref="T48:BE48"/>
    <mergeCell ref="T49:V49"/>
    <mergeCell ref="T52:V52"/>
    <mergeCell ref="W52:AD52"/>
    <mergeCell ref="W51:AD51"/>
    <mergeCell ref="W42:AD42"/>
    <mergeCell ref="AT66:AY66"/>
    <mergeCell ref="W66:X66"/>
    <mergeCell ref="B56:B63"/>
    <mergeCell ref="T60:U60"/>
    <mergeCell ref="AE59:AO59"/>
    <mergeCell ref="AE60:AO60"/>
    <mergeCell ref="T61:U61"/>
    <mergeCell ref="AE56:AO56"/>
    <mergeCell ref="U57:V57"/>
    <mergeCell ref="AE57:AO57"/>
    <mergeCell ref="AT67:AY67"/>
    <mergeCell ref="T67:U67"/>
    <mergeCell ref="W67:X67"/>
    <mergeCell ref="Y67:Z67"/>
    <mergeCell ref="AC66:AS66"/>
    <mergeCell ref="AE61:AO61"/>
    <mergeCell ref="AE62:AO62"/>
    <mergeCell ref="B65:Z65"/>
    <mergeCell ref="AB65:AY65"/>
    <mergeCell ref="AE63:AO63"/>
    <mergeCell ref="AY71:AZ72"/>
    <mergeCell ref="BA71:BA72"/>
    <mergeCell ref="AC67:AS67"/>
    <mergeCell ref="T69:BC69"/>
    <mergeCell ref="B71:T73"/>
    <mergeCell ref="U71:U73"/>
    <mergeCell ref="V71:X73"/>
    <mergeCell ref="Y71:Z72"/>
    <mergeCell ref="AA71:AB72"/>
    <mergeCell ref="AE71:AH73"/>
    <mergeCell ref="AW71:AX72"/>
    <mergeCell ref="AK71:AN73"/>
    <mergeCell ref="AO71:AP73"/>
    <mergeCell ref="AO76:AP76"/>
    <mergeCell ref="AQ76:AV76"/>
    <mergeCell ref="AO74:AP74"/>
    <mergeCell ref="AQ74:AV74"/>
    <mergeCell ref="AQ71:AV73"/>
    <mergeCell ref="AB74:AB76"/>
    <mergeCell ref="AO75:AP75"/>
    <mergeCell ref="AQ75:AV75"/>
    <mergeCell ref="AO77:AP77"/>
    <mergeCell ref="AQ77:AV77"/>
    <mergeCell ref="AQ78:AV78"/>
    <mergeCell ref="Y77:Y78"/>
    <mergeCell ref="Z77:Z78"/>
    <mergeCell ref="AA77:AA78"/>
    <mergeCell ref="AB77:AB78"/>
    <mergeCell ref="AA74:AA76"/>
    <mergeCell ref="AE74:AH78"/>
    <mergeCell ref="AK74:AN78"/>
    <mergeCell ref="AO78:AP78"/>
    <mergeCell ref="Z79:Z81"/>
    <mergeCell ref="AA79:AA81"/>
    <mergeCell ref="AB79:AB81"/>
    <mergeCell ref="AE81:AH83"/>
    <mergeCell ref="AK81:AN83"/>
    <mergeCell ref="AO83:AP83"/>
    <mergeCell ref="AQ79:AV79"/>
    <mergeCell ref="AO80:AP80"/>
    <mergeCell ref="AQ80:AV80"/>
    <mergeCell ref="AO81:AP81"/>
    <mergeCell ref="AQ81:AV81"/>
    <mergeCell ref="AE79:AH80"/>
    <mergeCell ref="AK79:AN80"/>
    <mergeCell ref="AO79:AP79"/>
    <mergeCell ref="AF91:BC91"/>
    <mergeCell ref="AF94:AT95"/>
    <mergeCell ref="X84:Z84"/>
    <mergeCell ref="AU84:AW84"/>
    <mergeCell ref="AE89:BE89"/>
    <mergeCell ref="T89:AC89"/>
    <mergeCell ref="T90:AD90"/>
    <mergeCell ref="AE90:BE90"/>
    <mergeCell ref="AG85:BA85"/>
    <mergeCell ref="AG86:BA86"/>
    <mergeCell ref="B53:AD53"/>
    <mergeCell ref="Y79:Y81"/>
    <mergeCell ref="B98:Z98"/>
    <mergeCell ref="B82:T83"/>
    <mergeCell ref="V82:X82"/>
    <mergeCell ref="B79:T81"/>
    <mergeCell ref="U79:U81"/>
    <mergeCell ref="V79:X81"/>
    <mergeCell ref="U86:X86"/>
    <mergeCell ref="V83:X83"/>
    <mergeCell ref="T66:U66"/>
    <mergeCell ref="Y66:Z66"/>
    <mergeCell ref="B54:AD54"/>
    <mergeCell ref="B55:AD55"/>
    <mergeCell ref="T63:V63"/>
    <mergeCell ref="U59:V59"/>
    <mergeCell ref="U58:V58"/>
    <mergeCell ref="B47:AD47"/>
    <mergeCell ref="B77:T78"/>
    <mergeCell ref="U77:U78"/>
    <mergeCell ref="V77:X78"/>
    <mergeCell ref="B74:T76"/>
    <mergeCell ref="U74:U76"/>
    <mergeCell ref="V74:X76"/>
    <mergeCell ref="Y74:Y76"/>
    <mergeCell ref="Z74:Z76"/>
    <mergeCell ref="T51:V51"/>
    <mergeCell ref="T41:V41"/>
    <mergeCell ref="W41:AD41"/>
    <mergeCell ref="AQ83:AV83"/>
    <mergeCell ref="AX84:AZ84"/>
    <mergeCell ref="W50:AD50"/>
    <mergeCell ref="B43:AD43"/>
    <mergeCell ref="B44:BE44"/>
    <mergeCell ref="B45:BE45"/>
    <mergeCell ref="T46:V46"/>
    <mergeCell ref="W46:AD46"/>
    <mergeCell ref="T38:V38"/>
    <mergeCell ref="W38:AD38"/>
    <mergeCell ref="T39:V39"/>
    <mergeCell ref="W39:AD39"/>
    <mergeCell ref="T40:V40"/>
    <mergeCell ref="W40:AD40"/>
  </mergeCells>
  <printOptions/>
  <pageMargins left="0.7" right="0.7" top="0.75" bottom="0.75" header="0.3" footer="0.3"/>
  <pageSetup fitToHeight="1" fitToWidth="1" horizontalDpi="600" verticalDpi="600" orientation="portrait" paperSize="9" scale="1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tabSelected="1" zoomScale="30" zoomScaleNormal="30" zoomScalePageLayoutView="0" workbookViewId="0" topLeftCell="B31">
      <selection activeCell="B44" sqref="B44:BE44"/>
    </sheetView>
  </sheetViews>
  <sheetFormatPr defaultColWidth="10.125" defaultRowHeight="12.75"/>
  <cols>
    <col min="1" max="1" width="25.625" style="1" customWidth="1"/>
    <col min="2" max="2" width="13.87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5" width="17.00390625" style="5" customWidth="1"/>
    <col min="26" max="27" width="16.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2.75390625" style="6" customWidth="1"/>
    <col min="32" max="32" width="17.00390625" style="6" customWidth="1"/>
    <col min="33" max="33" width="16.25390625" style="6" customWidth="1"/>
    <col min="34" max="35" width="10.75390625" style="6" customWidth="1"/>
    <col min="36" max="36" width="12.125" style="6" customWidth="1"/>
    <col min="37" max="37" width="12.75390625" style="6" customWidth="1"/>
    <col min="38" max="39" width="13.625" style="6" customWidth="1"/>
    <col min="40" max="40" width="15.75390625" style="6" customWidth="1"/>
    <col min="41" max="41" width="15.625" style="6" customWidth="1"/>
    <col min="42" max="42" width="10.75390625" style="1" customWidth="1"/>
    <col min="43" max="43" width="14.25390625" style="1" customWidth="1"/>
    <col min="44" max="49" width="10.75390625" style="1" customWidth="1"/>
    <col min="50" max="50" width="14.00390625" style="1" customWidth="1"/>
    <col min="51" max="51" width="15.125" style="1" customWidth="1"/>
    <col min="52" max="53" width="10.75390625" style="1" customWidth="1"/>
    <col min="54" max="54" width="15.00390625" style="1" customWidth="1"/>
    <col min="55" max="55" width="13.375" style="1" customWidth="1"/>
    <col min="56" max="56" width="10.75390625" style="1" customWidth="1"/>
    <col min="57" max="57" width="13.37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75" customHeight="1">
      <c r="B1" s="1188" t="s">
        <v>118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</row>
    <row r="2" spans="2:53" ht="12.75" customHeight="1"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</row>
    <row r="3" spans="2:53" ht="68.25" customHeight="1">
      <c r="B3" s="1190" t="s">
        <v>280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</row>
    <row r="4" spans="2:53" ht="48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191" t="s">
        <v>87</v>
      </c>
      <c r="U4" s="1191"/>
      <c r="V4" s="182"/>
      <c r="W4" s="182"/>
      <c r="X4" s="1192" t="s">
        <v>281</v>
      </c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2"/>
      <c r="AK4" s="1192"/>
      <c r="AL4" s="1192"/>
      <c r="AM4" s="1192"/>
      <c r="AN4" s="1192"/>
      <c r="AO4" s="119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</row>
    <row r="5" spans="20:56" ht="57.75" customHeight="1">
      <c r="T5" s="1193" t="s">
        <v>123</v>
      </c>
      <c r="U5" s="1193"/>
      <c r="V5" s="1193"/>
      <c r="W5" s="184"/>
      <c r="X5" s="1291" t="s">
        <v>266</v>
      </c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  <c r="AI5" s="1291"/>
      <c r="AJ5" s="1291"/>
      <c r="AK5" s="1291"/>
      <c r="AL5" s="1291"/>
      <c r="AM5" s="1291"/>
      <c r="AN5" s="1291"/>
      <c r="AO5" s="1291"/>
      <c r="AP5" s="1291"/>
      <c r="AQ5" s="1291"/>
      <c r="AR5" s="1291"/>
      <c r="AS5" s="156"/>
      <c r="AT5" s="156"/>
      <c r="AU5" s="169" t="s">
        <v>1</v>
      </c>
      <c r="AV5" s="100"/>
      <c r="AW5" s="179"/>
      <c r="AX5" s="179"/>
      <c r="AY5" s="179"/>
      <c r="AZ5" s="1194" t="s">
        <v>168</v>
      </c>
      <c r="BA5" s="1194"/>
      <c r="BB5" s="1194"/>
      <c r="BC5" s="1194"/>
      <c r="BD5" s="14"/>
    </row>
    <row r="6" spans="23:56" ht="43.5" customHeight="1">
      <c r="W6" s="1195" t="s">
        <v>343</v>
      </c>
      <c r="X6" s="1195"/>
      <c r="Y6" s="1195"/>
      <c r="Z6" s="1195"/>
      <c r="AA6" s="1195"/>
      <c r="AB6" s="1195"/>
      <c r="AC6" s="166" t="s">
        <v>2</v>
      </c>
      <c r="AD6" s="1178" t="s">
        <v>242</v>
      </c>
      <c r="AE6" s="1178"/>
      <c r="AF6" s="1178"/>
      <c r="AG6" s="1178"/>
      <c r="AH6" s="1178"/>
      <c r="AI6" s="1178"/>
      <c r="AJ6" s="1178"/>
      <c r="AK6" s="1178"/>
      <c r="AL6" s="1178"/>
      <c r="AM6" s="1178"/>
      <c r="AN6" s="1178"/>
      <c r="AO6" s="258"/>
      <c r="AP6" s="167"/>
      <c r="AQ6" s="168"/>
      <c r="AR6" s="169"/>
      <c r="AS6" s="170"/>
      <c r="AT6" s="112"/>
      <c r="AU6" s="234" t="s">
        <v>3</v>
      </c>
      <c r="AV6" s="235"/>
      <c r="AW6" s="235"/>
      <c r="AX6" s="235"/>
      <c r="AY6" s="179"/>
      <c r="AZ6" s="1179" t="s">
        <v>4</v>
      </c>
      <c r="BA6" s="1179"/>
      <c r="BB6" s="1179"/>
      <c r="BC6" s="1179"/>
      <c r="BD6" s="14"/>
    </row>
    <row r="7" spans="1:56" ht="42" customHeight="1">
      <c r="A7" s="1181" t="s">
        <v>116</v>
      </c>
      <c r="B7" s="1181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306" t="s">
        <v>345</v>
      </c>
      <c r="X7" s="1306"/>
      <c r="Y7" s="1306"/>
      <c r="Z7" s="1306"/>
      <c r="AA7" s="1306"/>
      <c r="AB7" s="1306"/>
      <c r="AC7" s="1306"/>
      <c r="AD7" s="1183" t="s">
        <v>251</v>
      </c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75"/>
      <c r="AQ7" s="173"/>
      <c r="AR7" s="174"/>
      <c r="AS7" s="157"/>
      <c r="AT7" s="112"/>
      <c r="AU7" s="176" t="s">
        <v>5</v>
      </c>
      <c r="AV7" s="179"/>
      <c r="AW7" s="179"/>
      <c r="AX7" s="179"/>
      <c r="AY7" s="179"/>
      <c r="AZ7" s="1184" t="s">
        <v>93</v>
      </c>
      <c r="BA7" s="1184"/>
      <c r="BB7" s="1184"/>
      <c r="BC7" s="1184"/>
      <c r="BD7" s="1184"/>
    </row>
    <row r="8" spans="1:56" ht="42" customHeight="1">
      <c r="A8" s="738"/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1306"/>
      <c r="X8" s="1306"/>
      <c r="Y8" s="1306"/>
      <c r="Z8" s="1306"/>
      <c r="AA8" s="1306"/>
      <c r="AB8" s="1306"/>
      <c r="AC8" s="1306"/>
      <c r="AD8" s="270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5"/>
      <c r="AQ8" s="168"/>
      <c r="AR8" s="176"/>
      <c r="AS8" s="170"/>
      <c r="AT8" s="112"/>
      <c r="AU8" s="176"/>
      <c r="AV8" s="179"/>
      <c r="AW8" s="179"/>
      <c r="AX8" s="179"/>
      <c r="AY8" s="179"/>
      <c r="AZ8" s="273"/>
      <c r="BA8" s="273"/>
      <c r="BB8" s="273"/>
      <c r="BC8" s="273"/>
      <c r="BD8" s="273"/>
    </row>
    <row r="9" spans="20:58" ht="48" customHeight="1">
      <c r="T9" s="1174" t="s">
        <v>115</v>
      </c>
      <c r="U9" s="1174"/>
      <c r="V9" s="1174"/>
      <c r="W9" s="1175" t="s">
        <v>100</v>
      </c>
      <c r="X9" s="1175"/>
      <c r="Y9" s="1175"/>
      <c r="Z9" s="1175"/>
      <c r="AA9" s="1175"/>
      <c r="AB9" s="1175"/>
      <c r="AC9" s="1175"/>
      <c r="AD9" s="1176" t="s">
        <v>119</v>
      </c>
      <c r="AE9" s="1333"/>
      <c r="AF9" s="1333"/>
      <c r="AG9" s="1333"/>
      <c r="AH9" s="1333"/>
      <c r="AI9" s="1333"/>
      <c r="AJ9" s="1333"/>
      <c r="AK9" s="1333"/>
      <c r="AL9" s="1333"/>
      <c r="AM9" s="1333"/>
      <c r="AN9" s="1333"/>
      <c r="AO9" s="1333"/>
      <c r="AP9" s="1333"/>
      <c r="AQ9" s="1333"/>
      <c r="AR9" s="1333"/>
      <c r="AS9" s="1333"/>
      <c r="AT9" s="112"/>
      <c r="AU9" s="176" t="s">
        <v>6</v>
      </c>
      <c r="AV9" s="170"/>
      <c r="AW9" s="170"/>
      <c r="AX9" s="1177" t="s">
        <v>250</v>
      </c>
      <c r="AY9" s="1177"/>
      <c r="AZ9" s="1177"/>
      <c r="BA9" s="1177"/>
      <c r="BB9" s="1177"/>
      <c r="BC9" s="1177"/>
      <c r="BD9" s="1177"/>
      <c r="BE9" s="1177"/>
      <c r="BF9" s="1177"/>
    </row>
    <row r="10" spans="21:58" ht="48" customHeight="1">
      <c r="U10" s="9"/>
      <c r="V10" s="9"/>
      <c r="W10" s="1158" t="s">
        <v>7</v>
      </c>
      <c r="X10" s="1158"/>
      <c r="Y10" s="1158"/>
      <c r="Z10" s="1158"/>
      <c r="AA10" s="8"/>
      <c r="AB10" s="8"/>
      <c r="AC10" s="166" t="s">
        <v>2</v>
      </c>
      <c r="AD10" s="171"/>
      <c r="AE10" s="543" t="s">
        <v>167</v>
      </c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3"/>
      <c r="AR10" s="177"/>
      <c r="AS10" s="178"/>
      <c r="AT10" s="10"/>
      <c r="AU10" s="180"/>
      <c r="AV10" s="168"/>
      <c r="AW10" s="168"/>
      <c r="AX10" s="1177"/>
      <c r="AY10" s="1177"/>
      <c r="AZ10" s="1177"/>
      <c r="BA10" s="1177"/>
      <c r="BB10" s="1177"/>
      <c r="BC10" s="1177"/>
      <c r="BD10" s="1177"/>
      <c r="BE10" s="1177"/>
      <c r="BF10" s="1177"/>
    </row>
    <row r="11" spans="21:41" ht="18" customHeight="1" thickBot="1">
      <c r="U11" s="9"/>
      <c r="V11" s="9"/>
      <c r="W11" s="11"/>
      <c r="AA11" s="12"/>
      <c r="AB11" s="6"/>
      <c r="AC11" s="6"/>
      <c r="AK11" s="1"/>
      <c r="AL11" s="1"/>
      <c r="AM11" s="1"/>
      <c r="AN11" s="1"/>
      <c r="AO11" s="1"/>
    </row>
    <row r="12" spans="2:58" s="14" customFormat="1" ht="103.5" customHeight="1" thickBot="1" thickTop="1">
      <c r="B12" s="1159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162" t="s">
        <v>9</v>
      </c>
      <c r="U12" s="1163"/>
      <c r="V12" s="1164"/>
      <c r="W12" s="1168" t="s">
        <v>10</v>
      </c>
      <c r="X12" s="1169"/>
      <c r="Y12" s="1169"/>
      <c r="Z12" s="1169"/>
      <c r="AA12" s="1169"/>
      <c r="AB12" s="1169"/>
      <c r="AC12" s="1169"/>
      <c r="AD12" s="1170"/>
      <c r="AE12" s="1138" t="s">
        <v>11</v>
      </c>
      <c r="AF12" s="1139"/>
      <c r="AG12" s="1144" t="s">
        <v>12</v>
      </c>
      <c r="AH12" s="1145"/>
      <c r="AI12" s="1145"/>
      <c r="AJ12" s="1145"/>
      <c r="AK12" s="1145"/>
      <c r="AL12" s="1145"/>
      <c r="AM12" s="1145"/>
      <c r="AN12" s="1145"/>
      <c r="AO12" s="1150" t="s">
        <v>13</v>
      </c>
      <c r="AP12" s="1152" t="s">
        <v>14</v>
      </c>
      <c r="AQ12" s="1152"/>
      <c r="AR12" s="1152"/>
      <c r="AS12" s="1152"/>
      <c r="AT12" s="1152"/>
      <c r="AU12" s="1152"/>
      <c r="AV12" s="1152"/>
      <c r="AW12" s="1152"/>
      <c r="AX12" s="1120" t="s">
        <v>122</v>
      </c>
      <c r="AY12" s="1121"/>
      <c r="AZ12" s="1121"/>
      <c r="BA12" s="1121"/>
      <c r="BB12" s="1121"/>
      <c r="BC12" s="1121"/>
      <c r="BD12" s="1121"/>
      <c r="BE12" s="1122"/>
      <c r="BF12" s="272"/>
    </row>
    <row r="13" spans="2:58" s="14" customFormat="1" ht="33" customHeight="1">
      <c r="B13" s="116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165"/>
      <c r="U13" s="1166"/>
      <c r="V13" s="1167"/>
      <c r="W13" s="1171"/>
      <c r="X13" s="1172"/>
      <c r="Y13" s="1172"/>
      <c r="Z13" s="1172"/>
      <c r="AA13" s="1172"/>
      <c r="AB13" s="1172"/>
      <c r="AC13" s="1172"/>
      <c r="AD13" s="1173"/>
      <c r="AE13" s="1140"/>
      <c r="AF13" s="1141"/>
      <c r="AG13" s="1146"/>
      <c r="AH13" s="1147"/>
      <c r="AI13" s="1147"/>
      <c r="AJ13" s="1147"/>
      <c r="AK13" s="1147"/>
      <c r="AL13" s="1147"/>
      <c r="AM13" s="1147"/>
      <c r="AN13" s="1147"/>
      <c r="AO13" s="1151"/>
      <c r="AP13" s="959"/>
      <c r="AQ13" s="959"/>
      <c r="AR13" s="959"/>
      <c r="AS13" s="959"/>
      <c r="AT13" s="959"/>
      <c r="AU13" s="959"/>
      <c r="AV13" s="959"/>
      <c r="AW13" s="959"/>
      <c r="AX13" s="1123" t="s">
        <v>236</v>
      </c>
      <c r="AY13" s="1124"/>
      <c r="AZ13" s="1124"/>
      <c r="BA13" s="1124"/>
      <c r="BB13" s="1124"/>
      <c r="BC13" s="1124"/>
      <c r="BD13" s="1124"/>
      <c r="BE13" s="1125"/>
      <c r="BF13" s="271"/>
    </row>
    <row r="14" spans="2:58" s="14" customFormat="1" ht="45" customHeight="1">
      <c r="B14" s="116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65"/>
      <c r="U14" s="1166"/>
      <c r="V14" s="1167"/>
      <c r="W14" s="1171"/>
      <c r="X14" s="1172"/>
      <c r="Y14" s="1172"/>
      <c r="Z14" s="1172"/>
      <c r="AA14" s="1172"/>
      <c r="AB14" s="1172"/>
      <c r="AC14" s="1172"/>
      <c r="AD14" s="1173"/>
      <c r="AE14" s="1142"/>
      <c r="AF14" s="1143"/>
      <c r="AG14" s="1148"/>
      <c r="AH14" s="1149"/>
      <c r="AI14" s="1149"/>
      <c r="AJ14" s="1149"/>
      <c r="AK14" s="1149"/>
      <c r="AL14" s="1149"/>
      <c r="AM14" s="1149"/>
      <c r="AN14" s="1149"/>
      <c r="AO14" s="1151"/>
      <c r="AP14" s="1153"/>
      <c r="AQ14" s="1153"/>
      <c r="AR14" s="1153"/>
      <c r="AS14" s="1153"/>
      <c r="AT14" s="1153"/>
      <c r="AU14" s="1153"/>
      <c r="AV14" s="1153"/>
      <c r="AW14" s="1153"/>
      <c r="AX14" s="1019" t="s">
        <v>341</v>
      </c>
      <c r="AY14" s="1020"/>
      <c r="AZ14" s="1020"/>
      <c r="BA14" s="1020"/>
      <c r="BB14" s="1020"/>
      <c r="BC14" s="1020"/>
      <c r="BD14" s="1020"/>
      <c r="BE14" s="1021"/>
      <c r="BF14" s="273"/>
    </row>
    <row r="15" spans="2:57" s="14" customFormat="1" ht="30" customHeight="1" thickBot="1">
      <c r="B15" s="116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165"/>
      <c r="U15" s="1166"/>
      <c r="V15" s="1167"/>
      <c r="W15" s="1171"/>
      <c r="X15" s="1172"/>
      <c r="Y15" s="1172"/>
      <c r="Z15" s="1172"/>
      <c r="AA15" s="1172"/>
      <c r="AB15" s="1172"/>
      <c r="AC15" s="1172"/>
      <c r="AD15" s="1173"/>
      <c r="AE15" s="1126" t="s">
        <v>15</v>
      </c>
      <c r="AF15" s="1128" t="s">
        <v>16</v>
      </c>
      <c r="AG15" s="1126" t="s">
        <v>17</v>
      </c>
      <c r="AH15" s="1131" t="s">
        <v>18</v>
      </c>
      <c r="AI15" s="1132"/>
      <c r="AJ15" s="1132"/>
      <c r="AK15" s="1132"/>
      <c r="AL15" s="1132"/>
      <c r="AM15" s="1132"/>
      <c r="AN15" s="1133"/>
      <c r="AO15" s="1151"/>
      <c r="AP15" s="1134" t="s">
        <v>19</v>
      </c>
      <c r="AQ15" s="1136" t="s">
        <v>20</v>
      </c>
      <c r="AR15" s="1136" t="s">
        <v>21</v>
      </c>
      <c r="AS15" s="1154" t="s">
        <v>22</v>
      </c>
      <c r="AT15" s="1154" t="s">
        <v>23</v>
      </c>
      <c r="AU15" s="1136" t="s">
        <v>24</v>
      </c>
      <c r="AV15" s="1136" t="s">
        <v>25</v>
      </c>
      <c r="AW15" s="1156" t="s">
        <v>26</v>
      </c>
      <c r="AX15" s="1105" t="s">
        <v>237</v>
      </c>
      <c r="AY15" s="1106"/>
      <c r="AZ15" s="1106"/>
      <c r="BA15" s="1106"/>
      <c r="BB15" s="1105" t="s">
        <v>238</v>
      </c>
      <c r="BC15" s="1106"/>
      <c r="BD15" s="1106"/>
      <c r="BE15" s="1107"/>
    </row>
    <row r="16" spans="2:63" s="18" customFormat="1" ht="30" customHeight="1">
      <c r="B16" s="116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65"/>
      <c r="U16" s="1166"/>
      <c r="V16" s="1167"/>
      <c r="W16" s="1171"/>
      <c r="X16" s="1172"/>
      <c r="Y16" s="1172"/>
      <c r="Z16" s="1172"/>
      <c r="AA16" s="1172"/>
      <c r="AB16" s="1172"/>
      <c r="AC16" s="1172"/>
      <c r="AD16" s="1173"/>
      <c r="AE16" s="1127"/>
      <c r="AF16" s="1129"/>
      <c r="AG16" s="1130"/>
      <c r="AH16" s="1108" t="s">
        <v>125</v>
      </c>
      <c r="AI16" s="1109"/>
      <c r="AJ16" s="1108" t="s">
        <v>126</v>
      </c>
      <c r="AK16" s="1112"/>
      <c r="AL16" s="1109" t="s">
        <v>127</v>
      </c>
      <c r="AM16" s="1112"/>
      <c r="AN16" s="1114" t="s">
        <v>117</v>
      </c>
      <c r="AO16" s="1151"/>
      <c r="AP16" s="1135"/>
      <c r="AQ16" s="1137"/>
      <c r="AR16" s="1137"/>
      <c r="AS16" s="1155"/>
      <c r="AT16" s="1155"/>
      <c r="AU16" s="1137"/>
      <c r="AV16" s="1137"/>
      <c r="AW16" s="1157"/>
      <c r="AX16" s="1117" t="s">
        <v>92</v>
      </c>
      <c r="AY16" s="1118"/>
      <c r="AZ16" s="1118"/>
      <c r="BA16" s="1118"/>
      <c r="BB16" s="1117" t="s">
        <v>273</v>
      </c>
      <c r="BC16" s="1118"/>
      <c r="BD16" s="1118"/>
      <c r="BE16" s="1119"/>
      <c r="BK16" s="1095"/>
    </row>
    <row r="17" spans="2:63" s="18" customFormat="1" ht="30" customHeight="1">
      <c r="B17" s="116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165"/>
      <c r="U17" s="1166"/>
      <c r="V17" s="1167"/>
      <c r="W17" s="1171"/>
      <c r="X17" s="1172"/>
      <c r="Y17" s="1172"/>
      <c r="Z17" s="1172"/>
      <c r="AA17" s="1172"/>
      <c r="AB17" s="1172"/>
      <c r="AC17" s="1172"/>
      <c r="AD17" s="1173"/>
      <c r="AE17" s="1127"/>
      <c r="AF17" s="1129"/>
      <c r="AG17" s="1130"/>
      <c r="AH17" s="1110"/>
      <c r="AI17" s="1111"/>
      <c r="AJ17" s="1110"/>
      <c r="AK17" s="1113"/>
      <c r="AL17" s="1111"/>
      <c r="AM17" s="1113"/>
      <c r="AN17" s="1115"/>
      <c r="AO17" s="1151"/>
      <c r="AP17" s="1135"/>
      <c r="AQ17" s="1137"/>
      <c r="AR17" s="1137"/>
      <c r="AS17" s="1155"/>
      <c r="AT17" s="1155"/>
      <c r="AU17" s="1137"/>
      <c r="AV17" s="1137"/>
      <c r="AW17" s="1157"/>
      <c r="AX17" s="1099" t="s">
        <v>17</v>
      </c>
      <c r="AY17" s="1101" t="s">
        <v>28</v>
      </c>
      <c r="AZ17" s="1102"/>
      <c r="BA17" s="1102"/>
      <c r="BB17" s="1099" t="s">
        <v>17</v>
      </c>
      <c r="BC17" s="1103" t="s">
        <v>28</v>
      </c>
      <c r="BD17" s="1103"/>
      <c r="BE17" s="1104"/>
      <c r="BK17" s="1095"/>
    </row>
    <row r="18" spans="2:63" s="18" customFormat="1" ht="155.25" customHeight="1" thickBot="1">
      <c r="B18" s="116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165"/>
      <c r="U18" s="1166"/>
      <c r="V18" s="1167"/>
      <c r="W18" s="1171"/>
      <c r="X18" s="1172"/>
      <c r="Y18" s="1172"/>
      <c r="Z18" s="1172"/>
      <c r="AA18" s="1172"/>
      <c r="AB18" s="1172"/>
      <c r="AC18" s="1172"/>
      <c r="AD18" s="1173"/>
      <c r="AE18" s="1127"/>
      <c r="AF18" s="1129"/>
      <c r="AG18" s="1127"/>
      <c r="AH18" s="447" t="s">
        <v>128</v>
      </c>
      <c r="AI18" s="424" t="s">
        <v>129</v>
      </c>
      <c r="AJ18" s="447" t="s">
        <v>128</v>
      </c>
      <c r="AK18" s="424" t="s">
        <v>129</v>
      </c>
      <c r="AL18" s="447" t="s">
        <v>128</v>
      </c>
      <c r="AM18" s="424" t="s">
        <v>129</v>
      </c>
      <c r="AN18" s="1116"/>
      <c r="AO18" s="1151"/>
      <c r="AP18" s="1135"/>
      <c r="AQ18" s="1137"/>
      <c r="AR18" s="1137"/>
      <c r="AS18" s="1155"/>
      <c r="AT18" s="1155"/>
      <c r="AU18" s="1137"/>
      <c r="AV18" s="1137"/>
      <c r="AW18" s="1157"/>
      <c r="AX18" s="1100"/>
      <c r="AY18" s="440" t="s">
        <v>27</v>
      </c>
      <c r="AZ18" s="440" t="s">
        <v>29</v>
      </c>
      <c r="BA18" s="441" t="s">
        <v>124</v>
      </c>
      <c r="BB18" s="1100"/>
      <c r="BC18" s="442" t="s">
        <v>27</v>
      </c>
      <c r="BD18" s="442" t="s">
        <v>29</v>
      </c>
      <c r="BE18" s="443" t="s">
        <v>30</v>
      </c>
      <c r="BK18" s="1095"/>
    </row>
    <row r="19" spans="2:57" s="22" customFormat="1" ht="42.75" customHeight="1" thickBot="1" thickTop="1">
      <c r="B19" s="20">
        <v>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090">
        <v>2</v>
      </c>
      <c r="U19" s="1091"/>
      <c r="V19" s="1092"/>
      <c r="W19" s="1093">
        <v>3</v>
      </c>
      <c r="X19" s="1094"/>
      <c r="Y19" s="1094"/>
      <c r="Z19" s="1094"/>
      <c r="AA19" s="1094"/>
      <c r="AB19" s="1094"/>
      <c r="AC19" s="1094"/>
      <c r="AD19" s="1094"/>
      <c r="AE19" s="416">
        <v>4</v>
      </c>
      <c r="AF19" s="417">
        <v>5</v>
      </c>
      <c r="AG19" s="418">
        <v>6</v>
      </c>
      <c r="AH19" s="416">
        <v>7</v>
      </c>
      <c r="AI19" s="417">
        <v>8</v>
      </c>
      <c r="AJ19" s="418">
        <v>9</v>
      </c>
      <c r="AK19" s="416">
        <v>10</v>
      </c>
      <c r="AL19" s="417">
        <v>11</v>
      </c>
      <c r="AM19" s="418">
        <v>12</v>
      </c>
      <c r="AN19" s="416">
        <v>13</v>
      </c>
      <c r="AO19" s="417">
        <v>14</v>
      </c>
      <c r="AP19" s="418">
        <v>15</v>
      </c>
      <c r="AQ19" s="416">
        <v>16</v>
      </c>
      <c r="AR19" s="417">
        <v>17</v>
      </c>
      <c r="AS19" s="418">
        <v>18</v>
      </c>
      <c r="AT19" s="416">
        <v>19</v>
      </c>
      <c r="AU19" s="417">
        <v>20</v>
      </c>
      <c r="AV19" s="418">
        <v>21</v>
      </c>
      <c r="AW19" s="416">
        <v>22</v>
      </c>
      <c r="AX19" s="417">
        <v>23</v>
      </c>
      <c r="AY19" s="418">
        <v>24</v>
      </c>
      <c r="AZ19" s="416">
        <v>25</v>
      </c>
      <c r="BA19" s="417">
        <v>26</v>
      </c>
      <c r="BB19" s="418">
        <v>27</v>
      </c>
      <c r="BC19" s="416">
        <v>28</v>
      </c>
      <c r="BD19" s="417">
        <v>29</v>
      </c>
      <c r="BE19" s="418">
        <v>30</v>
      </c>
    </row>
    <row r="20" spans="1:109" s="253" customFormat="1" ht="49.5" customHeight="1" thickBot="1">
      <c r="A20" s="22"/>
      <c r="B20" s="1047" t="s">
        <v>319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9"/>
      <c r="BF20" s="22"/>
      <c r="BG20" s="22"/>
      <c r="BH20" s="22"/>
      <c r="BI20" s="1095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54"/>
    </row>
    <row r="21" spans="1:61" s="22" customFormat="1" ht="49.5" customHeight="1" thickBot="1">
      <c r="A21" s="250"/>
      <c r="B21" s="1047" t="s">
        <v>320</v>
      </c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8"/>
      <c r="AG21" s="1048"/>
      <c r="AH21" s="1048"/>
      <c r="AI21" s="1048"/>
      <c r="AJ21" s="1048"/>
      <c r="AK21" s="1048"/>
      <c r="AL21" s="1048"/>
      <c r="AM21" s="1048"/>
      <c r="AN21" s="1048"/>
      <c r="AO21" s="1048"/>
      <c r="AP21" s="1048"/>
      <c r="AQ21" s="1048"/>
      <c r="AR21" s="1048"/>
      <c r="AS21" s="1048"/>
      <c r="AT21" s="1048"/>
      <c r="AU21" s="1048"/>
      <c r="AV21" s="1048"/>
      <c r="AW21" s="1048"/>
      <c r="AX21" s="1048"/>
      <c r="AY21" s="1048"/>
      <c r="AZ21" s="1048"/>
      <c r="BA21" s="1048"/>
      <c r="BB21" s="1048"/>
      <c r="BC21" s="1048"/>
      <c r="BD21" s="1048"/>
      <c r="BE21" s="1049"/>
      <c r="BI21" s="1095"/>
    </row>
    <row r="22" spans="1:57" s="23" customFormat="1" ht="49.5" customHeight="1" thickBot="1">
      <c r="A22" s="352"/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1243"/>
      <c r="U22" s="1244"/>
      <c r="V22" s="1245"/>
      <c r="W22" s="1262"/>
      <c r="X22" s="1263"/>
      <c r="Y22" s="1263"/>
      <c r="Z22" s="1263"/>
      <c r="AA22" s="1263"/>
      <c r="AB22" s="1263"/>
      <c r="AC22" s="1263"/>
      <c r="AD22" s="1264"/>
      <c r="AE22" s="408"/>
      <c r="AF22" s="210"/>
      <c r="AG22" s="211"/>
      <c r="AH22" s="211"/>
      <c r="AI22" s="211"/>
      <c r="AJ22" s="211"/>
      <c r="AK22" s="211"/>
      <c r="AL22" s="211"/>
      <c r="AM22" s="211"/>
      <c r="AN22" s="212"/>
      <c r="AO22" s="408"/>
      <c r="AP22" s="215"/>
      <c r="AQ22" s="213"/>
      <c r="AR22" s="213"/>
      <c r="AS22" s="214"/>
      <c r="AT22" s="302"/>
      <c r="AU22" s="213"/>
      <c r="AV22" s="213"/>
      <c r="AW22" s="214"/>
      <c r="AX22" s="302"/>
      <c r="AY22" s="213"/>
      <c r="AZ22" s="213"/>
      <c r="BA22" s="213"/>
      <c r="BB22" s="216"/>
      <c r="BC22" s="217"/>
      <c r="BD22" s="217"/>
      <c r="BE22" s="342"/>
    </row>
    <row r="23" spans="1:57" s="23" customFormat="1" ht="49.5" customHeight="1" thickBot="1">
      <c r="A23" s="251"/>
      <c r="B23" s="1053" t="s">
        <v>130</v>
      </c>
      <c r="C23" s="1088"/>
      <c r="D23" s="1088"/>
      <c r="E23" s="1088"/>
      <c r="F23" s="1088"/>
      <c r="G23" s="1088"/>
      <c r="H23" s="1088"/>
      <c r="I23" s="1088"/>
      <c r="J23" s="1088"/>
      <c r="K23" s="1088"/>
      <c r="L23" s="1088"/>
      <c r="M23" s="1088"/>
      <c r="N23" s="1088"/>
      <c r="O23" s="1088"/>
      <c r="P23" s="1088"/>
      <c r="Q23" s="1088"/>
      <c r="R23" s="1088"/>
      <c r="S23" s="1088"/>
      <c r="T23" s="1088"/>
      <c r="U23" s="1088"/>
      <c r="V23" s="1088"/>
      <c r="W23" s="1088"/>
      <c r="X23" s="1088"/>
      <c r="Y23" s="1088"/>
      <c r="Z23" s="1088"/>
      <c r="AA23" s="1088"/>
      <c r="AB23" s="1088"/>
      <c r="AC23" s="1088"/>
      <c r="AD23" s="1406"/>
      <c r="AE23" s="510">
        <v>0</v>
      </c>
      <c r="AF23" s="467">
        <v>0</v>
      </c>
      <c r="AG23" s="490">
        <v>0</v>
      </c>
      <c r="AH23" s="490">
        <v>0</v>
      </c>
      <c r="AI23" s="490">
        <v>0</v>
      </c>
      <c r="AJ23" s="490">
        <v>0</v>
      </c>
      <c r="AK23" s="490">
        <v>0</v>
      </c>
      <c r="AL23" s="468">
        <v>0</v>
      </c>
      <c r="AM23" s="468">
        <v>0</v>
      </c>
      <c r="AN23" s="468">
        <v>0</v>
      </c>
      <c r="AO23" s="510">
        <v>0</v>
      </c>
      <c r="AP23" s="268">
        <v>0</v>
      </c>
      <c r="AQ23" s="277">
        <v>0</v>
      </c>
      <c r="AR23" s="277">
        <v>0</v>
      </c>
      <c r="AS23" s="381">
        <v>0</v>
      </c>
      <c r="AT23" s="268">
        <v>0</v>
      </c>
      <c r="AU23" s="277">
        <v>0</v>
      </c>
      <c r="AV23" s="277">
        <v>0</v>
      </c>
      <c r="AW23" s="278">
        <v>0</v>
      </c>
      <c r="AX23" s="293">
        <v>0</v>
      </c>
      <c r="AY23" s="277">
        <v>0</v>
      </c>
      <c r="AZ23" s="277">
        <v>0</v>
      </c>
      <c r="BA23" s="278">
        <v>0</v>
      </c>
      <c r="BB23" s="294">
        <v>0</v>
      </c>
      <c r="BC23" s="295">
        <v>0</v>
      </c>
      <c r="BD23" s="295">
        <v>0</v>
      </c>
      <c r="BE23" s="526">
        <v>0</v>
      </c>
    </row>
    <row r="24" spans="1:57" s="23" customFormat="1" ht="49.5" customHeight="1" thickBot="1">
      <c r="A24" s="251"/>
      <c r="B24" s="1047" t="s">
        <v>321</v>
      </c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1048"/>
      <c r="AH24" s="1048"/>
      <c r="AI24" s="1048"/>
      <c r="AJ24" s="1048"/>
      <c r="AK24" s="1048"/>
      <c r="AL24" s="1048"/>
      <c r="AM24" s="1048"/>
      <c r="AN24" s="1048"/>
      <c r="AO24" s="1048"/>
      <c r="AP24" s="1048"/>
      <c r="AQ24" s="1048"/>
      <c r="AR24" s="1048"/>
      <c r="AS24" s="1048"/>
      <c r="AT24" s="1048"/>
      <c r="AU24" s="1048"/>
      <c r="AV24" s="1048"/>
      <c r="AW24" s="1048"/>
      <c r="AX24" s="1048"/>
      <c r="AY24" s="1048"/>
      <c r="AZ24" s="1048"/>
      <c r="BA24" s="1048"/>
      <c r="BB24" s="1048"/>
      <c r="BC24" s="1048"/>
      <c r="BD24" s="1048"/>
      <c r="BE24" s="1049"/>
    </row>
    <row r="25" spans="1:57" s="23" customFormat="1" ht="69" customHeight="1">
      <c r="A25" s="251"/>
      <c r="B25" s="249">
        <v>1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201" t="s">
        <v>219</v>
      </c>
      <c r="U25" s="1202"/>
      <c r="V25" s="1203"/>
      <c r="W25" s="1065" t="s">
        <v>276</v>
      </c>
      <c r="X25" s="1066"/>
      <c r="Y25" s="1066"/>
      <c r="Z25" s="1066"/>
      <c r="AA25" s="1066"/>
      <c r="AB25" s="1066"/>
      <c r="AC25" s="1066"/>
      <c r="AD25" s="1089"/>
      <c r="AE25" s="356">
        <v>1.5</v>
      </c>
      <c r="AF25" s="460">
        <v>45</v>
      </c>
      <c r="AG25" s="479">
        <v>18</v>
      </c>
      <c r="AH25" s="357">
        <v>10</v>
      </c>
      <c r="AI25" s="187"/>
      <c r="AJ25" s="358"/>
      <c r="AK25" s="187"/>
      <c r="AL25" s="358">
        <v>8</v>
      </c>
      <c r="AM25" s="188"/>
      <c r="AN25" s="188"/>
      <c r="AO25" s="402">
        <v>27</v>
      </c>
      <c r="AP25" s="382">
        <v>7</v>
      </c>
      <c r="AQ25" s="280"/>
      <c r="AR25" s="280"/>
      <c r="AS25" s="280"/>
      <c r="AT25" s="382"/>
      <c r="AU25" s="280"/>
      <c r="AV25" s="280"/>
      <c r="AW25" s="620"/>
      <c r="AX25" s="280">
        <v>1</v>
      </c>
      <c r="AY25" s="280">
        <v>0.5</v>
      </c>
      <c r="AZ25" s="280"/>
      <c r="BA25" s="281">
        <v>0.5</v>
      </c>
      <c r="BB25" s="193"/>
      <c r="BC25" s="194"/>
      <c r="BD25" s="194"/>
      <c r="BE25" s="287"/>
    </row>
    <row r="26" spans="1:57" s="23" customFormat="1" ht="43.5" customHeight="1">
      <c r="A26" s="251"/>
      <c r="B26" s="249">
        <v>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185" t="s">
        <v>220</v>
      </c>
      <c r="U26" s="1186"/>
      <c r="V26" s="1187"/>
      <c r="W26" s="1282" t="s">
        <v>172</v>
      </c>
      <c r="X26" s="1283"/>
      <c r="Y26" s="1283"/>
      <c r="Z26" s="1283"/>
      <c r="AA26" s="1283"/>
      <c r="AB26" s="1283"/>
      <c r="AC26" s="1283"/>
      <c r="AD26" s="1284"/>
      <c r="AE26" s="470">
        <v>7.5</v>
      </c>
      <c r="AF26" s="471">
        <v>225</v>
      </c>
      <c r="AG26" s="476">
        <v>0</v>
      </c>
      <c r="AH26" s="187"/>
      <c r="AI26" s="187"/>
      <c r="AJ26" s="188"/>
      <c r="AK26" s="187"/>
      <c r="AL26" s="188"/>
      <c r="AM26" s="188"/>
      <c r="AN26" s="188"/>
      <c r="AO26" s="406">
        <v>225</v>
      </c>
      <c r="AP26" s="191"/>
      <c r="AQ26" s="189" t="s">
        <v>239</v>
      </c>
      <c r="AR26" s="189"/>
      <c r="AS26" s="244"/>
      <c r="AT26" s="191"/>
      <c r="AU26" s="189"/>
      <c r="AV26" s="189"/>
      <c r="AW26" s="192"/>
      <c r="AX26" s="189"/>
      <c r="AY26" s="189"/>
      <c r="AZ26" s="189"/>
      <c r="BA26" s="274"/>
      <c r="BB26" s="349" t="s">
        <v>185</v>
      </c>
      <c r="BC26" s="350"/>
      <c r="BD26" s="350"/>
      <c r="BE26" s="351"/>
    </row>
    <row r="27" spans="1:57" s="23" customFormat="1" ht="43.5" customHeight="1" thickBot="1">
      <c r="A27" s="251"/>
      <c r="B27" s="249">
        <v>3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069" t="s">
        <v>221</v>
      </c>
      <c r="U27" s="1070"/>
      <c r="V27" s="1071"/>
      <c r="W27" s="1065" t="s">
        <v>172</v>
      </c>
      <c r="X27" s="1066"/>
      <c r="Y27" s="1066"/>
      <c r="Z27" s="1066"/>
      <c r="AA27" s="1066"/>
      <c r="AB27" s="1066"/>
      <c r="AC27" s="1066"/>
      <c r="AD27" s="1089"/>
      <c r="AE27" s="662">
        <v>6</v>
      </c>
      <c r="AF27" s="663">
        <v>180</v>
      </c>
      <c r="AG27" s="482">
        <v>0</v>
      </c>
      <c r="AH27" s="242"/>
      <c r="AI27" s="242"/>
      <c r="AJ27" s="243"/>
      <c r="AK27" s="242"/>
      <c r="AL27" s="243"/>
      <c r="AM27" s="243"/>
      <c r="AN27" s="243"/>
      <c r="AO27" s="459">
        <v>180</v>
      </c>
      <c r="AP27" s="246"/>
      <c r="AQ27" s="244"/>
      <c r="AR27" s="244"/>
      <c r="AS27" s="206"/>
      <c r="AT27" s="246"/>
      <c r="AU27" s="244"/>
      <c r="AV27" s="244"/>
      <c r="AW27" s="640"/>
      <c r="AX27" s="244"/>
      <c r="AY27" s="244"/>
      <c r="AZ27" s="244"/>
      <c r="BA27" s="303"/>
      <c r="BB27" s="507" t="s">
        <v>185</v>
      </c>
      <c r="BC27" s="508"/>
      <c r="BD27" s="508"/>
      <c r="BE27" s="299"/>
    </row>
    <row r="28" spans="1:57" s="23" customFormat="1" ht="43.5" customHeight="1" thickBot="1">
      <c r="A28" s="251"/>
      <c r="B28" s="1056" t="s">
        <v>131</v>
      </c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7"/>
      <c r="T28" s="1057"/>
      <c r="U28" s="1057"/>
      <c r="V28" s="1057"/>
      <c r="W28" s="1057"/>
      <c r="X28" s="1057"/>
      <c r="Y28" s="1057"/>
      <c r="Z28" s="1057"/>
      <c r="AA28" s="1057"/>
      <c r="AB28" s="1057"/>
      <c r="AC28" s="1057"/>
      <c r="AD28" s="1058"/>
      <c r="AE28" s="472">
        <f>SUM(AE25:AE27)</f>
        <v>15</v>
      </c>
      <c r="AF28" s="487">
        <f>SUM(AF25:AF27)</f>
        <v>450</v>
      </c>
      <c r="AG28" s="210">
        <f>SUM(AG25:AG27)</f>
        <v>18</v>
      </c>
      <c r="AH28" s="210">
        <f aca="true" t="shared" si="0" ref="AH28:AO28">SUM(AH25:AH27)</f>
        <v>10</v>
      </c>
      <c r="AI28" s="210">
        <f t="shared" si="0"/>
        <v>0</v>
      </c>
      <c r="AJ28" s="210">
        <f t="shared" si="0"/>
        <v>0</v>
      </c>
      <c r="AK28" s="210">
        <f t="shared" si="0"/>
        <v>0</v>
      </c>
      <c r="AL28" s="210">
        <f t="shared" si="0"/>
        <v>8</v>
      </c>
      <c r="AM28" s="210">
        <f t="shared" si="0"/>
        <v>0</v>
      </c>
      <c r="AN28" s="478">
        <f t="shared" si="0"/>
        <v>0</v>
      </c>
      <c r="AO28" s="408">
        <f t="shared" si="0"/>
        <v>432</v>
      </c>
      <c r="AP28" s="215">
        <v>1</v>
      </c>
      <c r="AQ28" s="213" t="s">
        <v>370</v>
      </c>
      <c r="AR28" s="213">
        <v>0</v>
      </c>
      <c r="AS28" s="213">
        <v>0</v>
      </c>
      <c r="AT28" s="215">
        <v>0</v>
      </c>
      <c r="AU28" s="213">
        <v>0</v>
      </c>
      <c r="AV28" s="213">
        <v>0</v>
      </c>
      <c r="AW28" s="301">
        <v>0</v>
      </c>
      <c r="AX28" s="302">
        <v>1</v>
      </c>
      <c r="AY28" s="213">
        <v>0.5</v>
      </c>
      <c r="AZ28" s="213">
        <v>0</v>
      </c>
      <c r="BA28" s="213">
        <v>0.5</v>
      </c>
      <c r="BB28" s="216">
        <v>0</v>
      </c>
      <c r="BC28" s="217">
        <v>0</v>
      </c>
      <c r="BD28" s="217">
        <v>0</v>
      </c>
      <c r="BE28" s="623">
        <v>0</v>
      </c>
    </row>
    <row r="29" spans="1:57" s="23" customFormat="1" ht="43.5" customHeight="1" thickBot="1">
      <c r="A29" s="251"/>
      <c r="B29" s="1075" t="s">
        <v>322</v>
      </c>
      <c r="C29" s="1076"/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076"/>
      <c r="P29" s="1076"/>
      <c r="Q29" s="1076"/>
      <c r="R29" s="1076"/>
      <c r="S29" s="1076"/>
      <c r="T29" s="1076"/>
      <c r="U29" s="1076"/>
      <c r="V29" s="1076"/>
      <c r="W29" s="1076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6"/>
      <c r="AK29" s="1076"/>
      <c r="AL29" s="1076"/>
      <c r="AM29" s="1076"/>
      <c r="AN29" s="1076"/>
      <c r="AO29" s="1076"/>
      <c r="AP29" s="1076"/>
      <c r="AQ29" s="1076"/>
      <c r="AR29" s="1076"/>
      <c r="AS29" s="1076"/>
      <c r="AT29" s="1076"/>
      <c r="AU29" s="1076"/>
      <c r="AV29" s="1076"/>
      <c r="AW29" s="1076"/>
      <c r="AX29" s="1076"/>
      <c r="AY29" s="1076"/>
      <c r="AZ29" s="1076"/>
      <c r="BA29" s="1076"/>
      <c r="BB29" s="1076"/>
      <c r="BC29" s="1076"/>
      <c r="BD29" s="1076"/>
      <c r="BE29" s="1077"/>
    </row>
    <row r="30" spans="1:57" s="23" customFormat="1" ht="49.5" customHeight="1" thickBot="1">
      <c r="A30" s="352"/>
      <c r="B30" s="355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1041"/>
      <c r="U30" s="1042"/>
      <c r="V30" s="1043"/>
      <c r="W30" s="1297"/>
      <c r="X30" s="1298"/>
      <c r="Y30" s="1298"/>
      <c r="Z30" s="1298"/>
      <c r="AA30" s="1298"/>
      <c r="AB30" s="1298"/>
      <c r="AC30" s="1298"/>
      <c r="AD30" s="1299"/>
      <c r="AE30" s="408"/>
      <c r="AF30" s="584"/>
      <c r="AG30" s="362"/>
      <c r="AH30" s="362"/>
      <c r="AI30" s="362"/>
      <c r="AJ30" s="362"/>
      <c r="AK30" s="362"/>
      <c r="AL30" s="363"/>
      <c r="AM30" s="363"/>
      <c r="AN30" s="363"/>
      <c r="AO30" s="408"/>
      <c r="AP30" s="383"/>
      <c r="AQ30" s="284"/>
      <c r="AR30" s="284"/>
      <c r="AS30" s="365"/>
      <c r="AT30" s="283"/>
      <c r="AU30" s="284"/>
      <c r="AV30" s="284"/>
      <c r="AW30" s="285"/>
      <c r="AX30" s="283"/>
      <c r="AY30" s="284"/>
      <c r="AZ30" s="284"/>
      <c r="BA30" s="284"/>
      <c r="BB30" s="283"/>
      <c r="BC30" s="284"/>
      <c r="BD30" s="284"/>
      <c r="BE30" s="365"/>
    </row>
    <row r="31" spans="1:57" s="23" customFormat="1" ht="49.5" customHeight="1" thickBot="1">
      <c r="A31" s="251"/>
      <c r="B31" s="1053" t="s">
        <v>132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5"/>
      <c r="AE31" s="408">
        <v>0</v>
      </c>
      <c r="AF31" s="210"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2">
        <v>0</v>
      </c>
      <c r="AM31" s="212">
        <v>0</v>
      </c>
      <c r="AN31" s="212">
        <v>0</v>
      </c>
      <c r="AO31" s="408">
        <v>0</v>
      </c>
      <c r="AP31" s="215">
        <v>0</v>
      </c>
      <c r="AQ31" s="213">
        <v>0</v>
      </c>
      <c r="AR31" s="213">
        <v>0</v>
      </c>
      <c r="AS31" s="214">
        <v>0</v>
      </c>
      <c r="AT31" s="215">
        <v>0</v>
      </c>
      <c r="AU31" s="213">
        <v>0</v>
      </c>
      <c r="AV31" s="213">
        <v>0</v>
      </c>
      <c r="AW31" s="301">
        <v>0</v>
      </c>
      <c r="AX31" s="370">
        <v>0</v>
      </c>
      <c r="AY31" s="371">
        <v>0</v>
      </c>
      <c r="AZ31" s="371">
        <v>0</v>
      </c>
      <c r="BA31" s="371">
        <v>0</v>
      </c>
      <c r="BB31" s="302">
        <v>0</v>
      </c>
      <c r="BC31" s="213">
        <v>0</v>
      </c>
      <c r="BD31" s="213">
        <v>0</v>
      </c>
      <c r="BE31" s="214">
        <v>0</v>
      </c>
    </row>
    <row r="32" spans="1:57" s="23" customFormat="1" ht="81.75" customHeight="1" thickBot="1">
      <c r="A32" s="251"/>
      <c r="B32" s="1403" t="s">
        <v>110</v>
      </c>
      <c r="C32" s="1404"/>
      <c r="D32" s="1404"/>
      <c r="E32" s="1404"/>
      <c r="F32" s="1404"/>
      <c r="G32" s="1404"/>
      <c r="H32" s="1404"/>
      <c r="I32" s="1404"/>
      <c r="J32" s="1404"/>
      <c r="K32" s="1404"/>
      <c r="L32" s="1404"/>
      <c r="M32" s="1404"/>
      <c r="N32" s="1404"/>
      <c r="O32" s="1404"/>
      <c r="P32" s="1404"/>
      <c r="Q32" s="1404"/>
      <c r="R32" s="1404"/>
      <c r="S32" s="1404"/>
      <c r="T32" s="1404"/>
      <c r="U32" s="1404"/>
      <c r="V32" s="1404"/>
      <c r="W32" s="1404"/>
      <c r="X32" s="1404"/>
      <c r="Y32" s="1404"/>
      <c r="Z32" s="1404"/>
      <c r="AA32" s="1404"/>
      <c r="AB32" s="1404"/>
      <c r="AC32" s="1404"/>
      <c r="AD32" s="1405"/>
      <c r="AE32" s="706">
        <f>AE31+AE28+AE23</f>
        <v>15</v>
      </c>
      <c r="AF32" s="707">
        <f aca="true" t="shared" si="1" ref="AF32:AO32">AF31+AF28+AF23</f>
        <v>450</v>
      </c>
      <c r="AG32" s="706">
        <f t="shared" si="1"/>
        <v>18</v>
      </c>
      <c r="AH32" s="720">
        <f t="shared" si="1"/>
        <v>10</v>
      </c>
      <c r="AI32" s="720">
        <f t="shared" si="1"/>
        <v>0</v>
      </c>
      <c r="AJ32" s="720">
        <f t="shared" si="1"/>
        <v>0</v>
      </c>
      <c r="AK32" s="720">
        <f t="shared" si="1"/>
        <v>0</v>
      </c>
      <c r="AL32" s="720">
        <f t="shared" si="1"/>
        <v>8</v>
      </c>
      <c r="AM32" s="720">
        <f t="shared" si="1"/>
        <v>0</v>
      </c>
      <c r="AN32" s="707">
        <f t="shared" si="1"/>
        <v>0</v>
      </c>
      <c r="AO32" s="708">
        <f t="shared" si="1"/>
        <v>432</v>
      </c>
      <c r="AP32" s="709">
        <v>1</v>
      </c>
      <c r="AQ32" s="710" t="s">
        <v>370</v>
      </c>
      <c r="AR32" s="710">
        <v>0</v>
      </c>
      <c r="AS32" s="711">
        <v>0</v>
      </c>
      <c r="AT32" s="712">
        <v>0</v>
      </c>
      <c r="AU32" s="711">
        <v>0</v>
      </c>
      <c r="AV32" s="711">
        <v>0</v>
      </c>
      <c r="AW32" s="713">
        <v>0</v>
      </c>
      <c r="AX32" s="714">
        <v>1</v>
      </c>
      <c r="AY32" s="715">
        <v>0.5</v>
      </c>
      <c r="AZ32" s="715">
        <v>0</v>
      </c>
      <c r="BA32" s="716">
        <v>0.5</v>
      </c>
      <c r="BB32" s="714">
        <v>0</v>
      </c>
      <c r="BC32" s="717">
        <v>0</v>
      </c>
      <c r="BD32" s="718">
        <v>0</v>
      </c>
      <c r="BE32" s="719">
        <v>0</v>
      </c>
    </row>
    <row r="33" spans="1:57" s="23" customFormat="1" ht="49.5" customHeight="1" thickBot="1">
      <c r="A33" s="251"/>
      <c r="B33" s="1059" t="s">
        <v>323</v>
      </c>
      <c r="C33" s="1060"/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0"/>
      <c r="X33" s="1060"/>
      <c r="Y33" s="1060"/>
      <c r="Z33" s="1060"/>
      <c r="AA33" s="1060"/>
      <c r="AB33" s="1060"/>
      <c r="AC33" s="1060"/>
      <c r="AD33" s="1060"/>
      <c r="AE33" s="1060"/>
      <c r="AF33" s="1060"/>
      <c r="AG33" s="1060"/>
      <c r="AH33" s="1060"/>
      <c r="AI33" s="1060"/>
      <c r="AJ33" s="1060"/>
      <c r="AK33" s="1060"/>
      <c r="AL33" s="1060"/>
      <c r="AM33" s="1060"/>
      <c r="AN33" s="1060"/>
      <c r="AO33" s="1060"/>
      <c r="AP33" s="1060"/>
      <c r="AQ33" s="1060"/>
      <c r="AR33" s="1060"/>
      <c r="AS33" s="1060"/>
      <c r="AT33" s="1060"/>
      <c r="AU33" s="1060"/>
      <c r="AV33" s="1060"/>
      <c r="AW33" s="1060"/>
      <c r="AX33" s="1060"/>
      <c r="AY33" s="1060"/>
      <c r="AZ33" s="1060"/>
      <c r="BA33" s="1060"/>
      <c r="BB33" s="1060"/>
      <c r="BC33" s="1060"/>
      <c r="BD33" s="1060"/>
      <c r="BE33" s="1061"/>
    </row>
    <row r="34" spans="1:57" s="23" customFormat="1" ht="49.5" customHeight="1" thickBot="1">
      <c r="A34" s="251"/>
      <c r="B34" s="1047" t="s">
        <v>324</v>
      </c>
      <c r="C34" s="1048"/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48"/>
      <c r="O34" s="1048"/>
      <c r="P34" s="1048"/>
      <c r="Q34" s="1048"/>
      <c r="R34" s="1048"/>
      <c r="S34" s="1048"/>
      <c r="T34" s="1048"/>
      <c r="U34" s="1048"/>
      <c r="V34" s="1048"/>
      <c r="W34" s="1048"/>
      <c r="X34" s="1048"/>
      <c r="Y34" s="1048"/>
      <c r="Z34" s="1048"/>
      <c r="AA34" s="1048"/>
      <c r="AB34" s="1048"/>
      <c r="AC34" s="1048"/>
      <c r="AD34" s="1048"/>
      <c r="AE34" s="1048"/>
      <c r="AF34" s="1048"/>
      <c r="AG34" s="1048"/>
      <c r="AH34" s="1048"/>
      <c r="AI34" s="1048"/>
      <c r="AJ34" s="1048"/>
      <c r="AK34" s="1048"/>
      <c r="AL34" s="1048"/>
      <c r="AM34" s="1048"/>
      <c r="AN34" s="1048"/>
      <c r="AO34" s="1048"/>
      <c r="AP34" s="1048"/>
      <c r="AQ34" s="1048"/>
      <c r="AR34" s="1048"/>
      <c r="AS34" s="1048"/>
      <c r="AT34" s="1048"/>
      <c r="AU34" s="1048"/>
      <c r="AV34" s="1048"/>
      <c r="AW34" s="1048"/>
      <c r="AX34" s="1048"/>
      <c r="AY34" s="1048"/>
      <c r="AZ34" s="1048"/>
      <c r="BA34" s="1048"/>
      <c r="BB34" s="1048"/>
      <c r="BC34" s="1048"/>
      <c r="BD34" s="1048"/>
      <c r="BE34" s="1049"/>
    </row>
    <row r="35" spans="1:57" s="23" customFormat="1" ht="104.25" customHeight="1">
      <c r="A35" s="251"/>
      <c r="B35" s="248">
        <v>5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201" t="s">
        <v>222</v>
      </c>
      <c r="U35" s="1202"/>
      <c r="V35" s="1203"/>
      <c r="W35" s="1072" t="s">
        <v>172</v>
      </c>
      <c r="X35" s="1073"/>
      <c r="Y35" s="1073"/>
      <c r="Z35" s="1073"/>
      <c r="AA35" s="1073"/>
      <c r="AB35" s="1073"/>
      <c r="AC35" s="1073"/>
      <c r="AD35" s="1074"/>
      <c r="AE35" s="356">
        <v>4</v>
      </c>
      <c r="AF35" s="460">
        <v>120</v>
      </c>
      <c r="AG35" s="479">
        <v>54</v>
      </c>
      <c r="AH35" s="357">
        <v>36</v>
      </c>
      <c r="AI35" s="187"/>
      <c r="AJ35" s="357">
        <v>18</v>
      </c>
      <c r="AK35" s="187"/>
      <c r="AL35" s="358"/>
      <c r="AM35" s="188"/>
      <c r="AN35" s="188"/>
      <c r="AO35" s="402">
        <v>66</v>
      </c>
      <c r="AP35" s="382">
        <v>7</v>
      </c>
      <c r="AQ35" s="280"/>
      <c r="AR35" s="280"/>
      <c r="AS35" s="280"/>
      <c r="AT35" s="382"/>
      <c r="AU35" s="280">
        <v>7</v>
      </c>
      <c r="AV35" s="280"/>
      <c r="AW35" s="281"/>
      <c r="AX35" s="279">
        <v>3</v>
      </c>
      <c r="AY35" s="280">
        <v>2</v>
      </c>
      <c r="AZ35" s="280">
        <v>1</v>
      </c>
      <c r="BA35" s="281"/>
      <c r="BB35" s="193"/>
      <c r="BC35" s="194"/>
      <c r="BD35" s="194"/>
      <c r="BE35" s="287"/>
    </row>
    <row r="36" spans="1:57" s="23" customFormat="1" ht="114.75" customHeight="1">
      <c r="A36" s="251"/>
      <c r="B36" s="249">
        <v>6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185" t="s">
        <v>223</v>
      </c>
      <c r="U36" s="1186"/>
      <c r="V36" s="1187"/>
      <c r="W36" s="1282" t="s">
        <v>172</v>
      </c>
      <c r="X36" s="1283"/>
      <c r="Y36" s="1283"/>
      <c r="Z36" s="1283"/>
      <c r="AA36" s="1283"/>
      <c r="AB36" s="1283"/>
      <c r="AC36" s="1283"/>
      <c r="AD36" s="1284"/>
      <c r="AE36" s="378">
        <v>4.5</v>
      </c>
      <c r="AF36" s="379">
        <v>135</v>
      </c>
      <c r="AG36" s="476">
        <v>64</v>
      </c>
      <c r="AH36" s="187">
        <v>36</v>
      </c>
      <c r="AI36" s="187"/>
      <c r="AJ36" s="187">
        <v>10</v>
      </c>
      <c r="AK36" s="187"/>
      <c r="AL36" s="188">
        <v>18</v>
      </c>
      <c r="AM36" s="188"/>
      <c r="AN36" s="188"/>
      <c r="AO36" s="406">
        <v>71</v>
      </c>
      <c r="AP36" s="191">
        <v>7</v>
      </c>
      <c r="AQ36" s="189"/>
      <c r="AR36" s="197"/>
      <c r="AS36" s="197"/>
      <c r="AT36" s="197"/>
      <c r="AU36" s="189">
        <v>7</v>
      </c>
      <c r="AV36" s="189"/>
      <c r="AW36" s="274"/>
      <c r="AX36" s="297">
        <v>3.5</v>
      </c>
      <c r="AY36" s="189">
        <v>2</v>
      </c>
      <c r="AZ36" s="189">
        <v>0.5</v>
      </c>
      <c r="BA36" s="275">
        <v>1</v>
      </c>
      <c r="BB36" s="201"/>
      <c r="BC36" s="202"/>
      <c r="BD36" s="202"/>
      <c r="BE36" s="288"/>
    </row>
    <row r="37" spans="1:57" s="23" customFormat="1" ht="109.5" customHeight="1">
      <c r="A37" s="251"/>
      <c r="B37" s="249">
        <v>7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069" t="s">
        <v>224</v>
      </c>
      <c r="U37" s="1070"/>
      <c r="V37" s="1071"/>
      <c r="W37" s="1065" t="s">
        <v>172</v>
      </c>
      <c r="X37" s="1066"/>
      <c r="Y37" s="1066"/>
      <c r="Z37" s="1066"/>
      <c r="AA37" s="1066"/>
      <c r="AB37" s="1066"/>
      <c r="AC37" s="1066"/>
      <c r="AD37" s="1089"/>
      <c r="AE37" s="378">
        <v>5</v>
      </c>
      <c r="AF37" s="379">
        <v>150</v>
      </c>
      <c r="AG37" s="476">
        <v>72</v>
      </c>
      <c r="AH37" s="187">
        <v>36</v>
      </c>
      <c r="AI37" s="187"/>
      <c r="AJ37" s="187">
        <v>18</v>
      </c>
      <c r="AK37" s="187"/>
      <c r="AL37" s="188">
        <v>18</v>
      </c>
      <c r="AM37" s="188"/>
      <c r="AN37" s="188"/>
      <c r="AO37" s="406">
        <v>78</v>
      </c>
      <c r="AP37" s="191">
        <v>7</v>
      </c>
      <c r="AQ37" s="189"/>
      <c r="AR37" s="197"/>
      <c r="AS37" s="197"/>
      <c r="AT37" s="197"/>
      <c r="AU37" s="189"/>
      <c r="AV37" s="189"/>
      <c r="AW37" s="274"/>
      <c r="AX37" s="297">
        <v>4</v>
      </c>
      <c r="AY37" s="189">
        <v>2</v>
      </c>
      <c r="AZ37" s="189">
        <v>1</v>
      </c>
      <c r="BA37" s="274">
        <v>1</v>
      </c>
      <c r="BB37" s="201"/>
      <c r="BC37" s="202"/>
      <c r="BD37" s="202"/>
      <c r="BE37" s="288"/>
    </row>
    <row r="38" spans="1:57" s="23" customFormat="1" ht="109.5" customHeight="1">
      <c r="A38" s="251"/>
      <c r="B38" s="249">
        <v>8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069" t="s">
        <v>225</v>
      </c>
      <c r="U38" s="1070"/>
      <c r="V38" s="1071"/>
      <c r="W38" s="1065" t="s">
        <v>172</v>
      </c>
      <c r="X38" s="1066"/>
      <c r="Y38" s="1066"/>
      <c r="Z38" s="1066"/>
      <c r="AA38" s="1066"/>
      <c r="AB38" s="1066"/>
      <c r="AC38" s="1066"/>
      <c r="AD38" s="1089"/>
      <c r="AE38" s="378">
        <v>1</v>
      </c>
      <c r="AF38" s="379">
        <v>30</v>
      </c>
      <c r="AG38" s="476">
        <v>0</v>
      </c>
      <c r="AH38" s="187"/>
      <c r="AI38" s="187"/>
      <c r="AJ38" s="187"/>
      <c r="AK38" s="187"/>
      <c r="AL38" s="188"/>
      <c r="AM38" s="188"/>
      <c r="AN38" s="188"/>
      <c r="AO38" s="406">
        <v>30</v>
      </c>
      <c r="AP38" s="191"/>
      <c r="AQ38" s="189" t="s">
        <v>240</v>
      </c>
      <c r="AR38" s="197"/>
      <c r="AS38" s="197"/>
      <c r="AT38" s="197">
        <v>7</v>
      </c>
      <c r="AU38" s="189"/>
      <c r="AV38" s="189"/>
      <c r="AW38" s="274"/>
      <c r="AX38" s="297" t="s">
        <v>185</v>
      </c>
      <c r="AY38" s="189"/>
      <c r="AZ38" s="189"/>
      <c r="BA38" s="274"/>
      <c r="BB38" s="201"/>
      <c r="BC38" s="202"/>
      <c r="BD38" s="202"/>
      <c r="BE38" s="288"/>
    </row>
    <row r="39" spans="1:57" s="23" customFormat="1" ht="119.25" customHeight="1">
      <c r="A39" s="251"/>
      <c r="B39" s="249">
        <v>9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069" t="s">
        <v>226</v>
      </c>
      <c r="U39" s="1070"/>
      <c r="V39" s="1071"/>
      <c r="W39" s="1065" t="s">
        <v>172</v>
      </c>
      <c r="X39" s="1066"/>
      <c r="Y39" s="1066"/>
      <c r="Z39" s="1066"/>
      <c r="AA39" s="1066"/>
      <c r="AB39" s="1066"/>
      <c r="AC39" s="1066"/>
      <c r="AD39" s="1089"/>
      <c r="AE39" s="378">
        <v>5</v>
      </c>
      <c r="AF39" s="379">
        <v>150</v>
      </c>
      <c r="AG39" s="476">
        <v>72</v>
      </c>
      <c r="AH39" s="187">
        <v>18</v>
      </c>
      <c r="AI39" s="187"/>
      <c r="AJ39" s="187">
        <v>18</v>
      </c>
      <c r="AK39" s="187"/>
      <c r="AL39" s="188">
        <v>36</v>
      </c>
      <c r="AM39" s="188"/>
      <c r="AN39" s="188"/>
      <c r="AO39" s="406">
        <v>78</v>
      </c>
      <c r="AP39" s="191">
        <v>8</v>
      </c>
      <c r="AQ39" s="189"/>
      <c r="AR39" s="197"/>
      <c r="AS39" s="197"/>
      <c r="AT39" s="197"/>
      <c r="AU39" s="189">
        <v>8</v>
      </c>
      <c r="AV39" s="189"/>
      <c r="AW39" s="274"/>
      <c r="AX39" s="282"/>
      <c r="AY39" s="197"/>
      <c r="AZ39" s="197"/>
      <c r="BA39" s="275"/>
      <c r="BB39" s="201">
        <v>8</v>
      </c>
      <c r="BC39" s="202">
        <v>2</v>
      </c>
      <c r="BD39" s="202">
        <v>2</v>
      </c>
      <c r="BE39" s="534">
        <v>4</v>
      </c>
    </row>
    <row r="40" spans="1:57" s="23" customFormat="1" ht="67.5" customHeight="1">
      <c r="A40" s="251"/>
      <c r="B40" s="249">
        <v>10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069" t="s">
        <v>227</v>
      </c>
      <c r="U40" s="1070"/>
      <c r="V40" s="1071"/>
      <c r="W40" s="1065" t="s">
        <v>228</v>
      </c>
      <c r="X40" s="1066"/>
      <c r="Y40" s="1066"/>
      <c r="Z40" s="1066"/>
      <c r="AA40" s="1066"/>
      <c r="AB40" s="1066"/>
      <c r="AC40" s="1066"/>
      <c r="AD40" s="1089"/>
      <c r="AE40" s="378">
        <v>2.5</v>
      </c>
      <c r="AF40" s="379">
        <v>75</v>
      </c>
      <c r="AG40" s="476">
        <v>46</v>
      </c>
      <c r="AH40" s="187">
        <v>28</v>
      </c>
      <c r="AI40" s="187"/>
      <c r="AJ40" s="187">
        <v>18</v>
      </c>
      <c r="AK40" s="187"/>
      <c r="AL40" s="188"/>
      <c r="AM40" s="188"/>
      <c r="AN40" s="188"/>
      <c r="AO40" s="406">
        <v>29</v>
      </c>
      <c r="AP40" s="191"/>
      <c r="AQ40" s="189">
        <v>7</v>
      </c>
      <c r="AR40" s="189"/>
      <c r="AS40" s="197"/>
      <c r="AT40" s="191"/>
      <c r="AU40" s="189"/>
      <c r="AV40" s="189"/>
      <c r="AW40" s="274"/>
      <c r="AX40" s="282">
        <v>2.5</v>
      </c>
      <c r="AY40" s="197">
        <v>1.5</v>
      </c>
      <c r="AZ40" s="197">
        <v>1</v>
      </c>
      <c r="BA40" s="275"/>
      <c r="BB40" s="496"/>
      <c r="BC40" s="497"/>
      <c r="BD40" s="497"/>
      <c r="BE40" s="498"/>
    </row>
    <row r="41" spans="1:57" s="23" customFormat="1" ht="96.75" customHeight="1">
      <c r="A41" s="251"/>
      <c r="B41" s="249">
        <v>11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069" t="s">
        <v>229</v>
      </c>
      <c r="U41" s="1070"/>
      <c r="V41" s="1071"/>
      <c r="W41" s="1065" t="s">
        <v>230</v>
      </c>
      <c r="X41" s="1066"/>
      <c r="Y41" s="1066"/>
      <c r="Z41" s="1066"/>
      <c r="AA41" s="1066"/>
      <c r="AB41" s="1066"/>
      <c r="AC41" s="1066"/>
      <c r="AD41" s="1089"/>
      <c r="AE41" s="378">
        <v>4</v>
      </c>
      <c r="AF41" s="379">
        <v>120</v>
      </c>
      <c r="AG41" s="476">
        <v>72</v>
      </c>
      <c r="AH41" s="187">
        <v>36</v>
      </c>
      <c r="AI41" s="195"/>
      <c r="AJ41" s="187">
        <v>36</v>
      </c>
      <c r="AK41" s="195"/>
      <c r="AL41" s="188"/>
      <c r="AM41" s="196"/>
      <c r="AN41" s="196"/>
      <c r="AO41" s="406">
        <v>48</v>
      </c>
      <c r="AP41" s="191"/>
      <c r="AQ41" s="189" t="s">
        <v>240</v>
      </c>
      <c r="AR41" s="189"/>
      <c r="AS41" s="197"/>
      <c r="AT41" s="191"/>
      <c r="AU41" s="189"/>
      <c r="AV41" s="189">
        <v>7</v>
      </c>
      <c r="AW41" s="274"/>
      <c r="AX41" s="282">
        <v>4</v>
      </c>
      <c r="AY41" s="197">
        <v>2</v>
      </c>
      <c r="AZ41" s="197">
        <v>2</v>
      </c>
      <c r="BA41" s="275"/>
      <c r="BB41" s="496"/>
      <c r="BC41" s="497"/>
      <c r="BD41" s="497"/>
      <c r="BE41" s="498"/>
    </row>
    <row r="42" spans="1:57" s="23" customFormat="1" ht="99.75" customHeight="1" thickBot="1">
      <c r="A42" s="251"/>
      <c r="B42" s="247">
        <v>12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1268" t="s">
        <v>231</v>
      </c>
      <c r="U42" s="1269"/>
      <c r="V42" s="1270"/>
      <c r="W42" s="1327" t="s">
        <v>180</v>
      </c>
      <c r="X42" s="1328"/>
      <c r="Y42" s="1328"/>
      <c r="Z42" s="1328"/>
      <c r="AA42" s="1328"/>
      <c r="AB42" s="1328"/>
      <c r="AC42" s="1328"/>
      <c r="AD42" s="1329"/>
      <c r="AE42" s="457">
        <v>1.5</v>
      </c>
      <c r="AF42" s="458">
        <v>45</v>
      </c>
      <c r="AG42" s="482">
        <v>36</v>
      </c>
      <c r="AH42" s="242"/>
      <c r="AI42" s="204"/>
      <c r="AJ42" s="242">
        <v>36</v>
      </c>
      <c r="AK42" s="204"/>
      <c r="AL42" s="243"/>
      <c r="AM42" s="205"/>
      <c r="AN42" s="205"/>
      <c r="AO42" s="459">
        <v>9</v>
      </c>
      <c r="AP42" s="246"/>
      <c r="AQ42" s="244">
        <v>7</v>
      </c>
      <c r="AR42" s="244"/>
      <c r="AS42" s="206"/>
      <c r="AT42" s="246"/>
      <c r="AU42" s="244"/>
      <c r="AV42" s="244"/>
      <c r="AW42" s="303"/>
      <c r="AX42" s="500">
        <v>2</v>
      </c>
      <c r="AY42" s="206"/>
      <c r="AZ42" s="206">
        <v>2</v>
      </c>
      <c r="BA42" s="276"/>
      <c r="BB42" s="496"/>
      <c r="BC42" s="497"/>
      <c r="BD42" s="497"/>
      <c r="BE42" s="624"/>
    </row>
    <row r="43" spans="1:57" s="23" customFormat="1" ht="49.5" customHeight="1" thickBot="1">
      <c r="A43" s="251"/>
      <c r="B43" s="1044" t="s">
        <v>134</v>
      </c>
      <c r="C43" s="1045"/>
      <c r="D43" s="1045"/>
      <c r="E43" s="1045"/>
      <c r="F43" s="1045"/>
      <c r="G43" s="1045"/>
      <c r="H43" s="1045"/>
      <c r="I43" s="1045"/>
      <c r="J43" s="1045"/>
      <c r="K43" s="1045"/>
      <c r="L43" s="1045"/>
      <c r="M43" s="1045"/>
      <c r="N43" s="1045"/>
      <c r="O43" s="1045"/>
      <c r="P43" s="1045"/>
      <c r="Q43" s="1045"/>
      <c r="R43" s="1045"/>
      <c r="S43" s="1045"/>
      <c r="T43" s="1045"/>
      <c r="U43" s="1045"/>
      <c r="V43" s="1045"/>
      <c r="W43" s="1045"/>
      <c r="X43" s="1045"/>
      <c r="Y43" s="1045"/>
      <c r="Z43" s="1045"/>
      <c r="AA43" s="1045"/>
      <c r="AB43" s="1045"/>
      <c r="AC43" s="1045"/>
      <c r="AD43" s="1046"/>
      <c r="AE43" s="218">
        <f>SUM(AE35:AE42)</f>
        <v>27.5</v>
      </c>
      <c r="AF43" s="475">
        <f>SUM(AF35:AF42)</f>
        <v>825</v>
      </c>
      <c r="AG43" s="211">
        <f>SUM(AG35:AG42)</f>
        <v>416</v>
      </c>
      <c r="AH43" s="211">
        <f aca="true" t="shared" si="2" ref="AH43:AO43">SUM(AH35:AH42)</f>
        <v>190</v>
      </c>
      <c r="AI43" s="211">
        <f t="shared" si="2"/>
        <v>0</v>
      </c>
      <c r="AJ43" s="211">
        <f t="shared" si="2"/>
        <v>154</v>
      </c>
      <c r="AK43" s="211">
        <f t="shared" si="2"/>
        <v>0</v>
      </c>
      <c r="AL43" s="211">
        <f t="shared" si="2"/>
        <v>72</v>
      </c>
      <c r="AM43" s="211">
        <f t="shared" si="2"/>
        <v>0</v>
      </c>
      <c r="AN43" s="212">
        <f t="shared" si="2"/>
        <v>0</v>
      </c>
      <c r="AO43" s="408">
        <f t="shared" si="2"/>
        <v>409</v>
      </c>
      <c r="AP43" s="215">
        <v>4</v>
      </c>
      <c r="AQ43" s="213" t="s">
        <v>241</v>
      </c>
      <c r="AR43" s="213">
        <v>0</v>
      </c>
      <c r="AS43" s="213">
        <v>0</v>
      </c>
      <c r="AT43" s="215">
        <v>1</v>
      </c>
      <c r="AU43" s="213">
        <v>3</v>
      </c>
      <c r="AV43" s="213">
        <v>1</v>
      </c>
      <c r="AW43" s="499">
        <v>0</v>
      </c>
      <c r="AX43" s="213">
        <f>SUM(AX35:AX42)</f>
        <v>19</v>
      </c>
      <c r="AY43" s="213">
        <f>SUM(AY35:AY42)</f>
        <v>9.5</v>
      </c>
      <c r="AZ43" s="213">
        <f>SUM(AZ35:AZ42)</f>
        <v>7.5</v>
      </c>
      <c r="BA43" s="213">
        <f>SUM(BA35:BA42)</f>
        <v>2</v>
      </c>
      <c r="BB43" s="216">
        <v>8</v>
      </c>
      <c r="BC43" s="217">
        <v>2</v>
      </c>
      <c r="BD43" s="217">
        <v>2</v>
      </c>
      <c r="BE43" s="623">
        <v>4</v>
      </c>
    </row>
    <row r="44" spans="1:57" s="23" customFormat="1" ht="49.5" customHeight="1" thickBot="1">
      <c r="A44" s="251"/>
      <c r="B44" s="1339" t="s">
        <v>325</v>
      </c>
      <c r="C44" s="1249"/>
      <c r="D44" s="1249"/>
      <c r="E44" s="1249"/>
      <c r="F44" s="1249"/>
      <c r="G44" s="1249"/>
      <c r="H44" s="1249"/>
      <c r="I44" s="1249"/>
      <c r="J44" s="1249"/>
      <c r="K44" s="1249"/>
      <c r="L44" s="1249"/>
      <c r="M44" s="1249"/>
      <c r="N44" s="1249"/>
      <c r="O44" s="1249"/>
      <c r="P44" s="1249"/>
      <c r="Q44" s="1249"/>
      <c r="R44" s="1249"/>
      <c r="S44" s="1249"/>
      <c r="T44" s="1249"/>
      <c r="U44" s="1249"/>
      <c r="V44" s="1249"/>
      <c r="W44" s="1249"/>
      <c r="X44" s="1249"/>
      <c r="Y44" s="1249"/>
      <c r="Z44" s="1249"/>
      <c r="AA44" s="1249"/>
      <c r="AB44" s="1249"/>
      <c r="AC44" s="1249"/>
      <c r="AD44" s="1249"/>
      <c r="AE44" s="1249"/>
      <c r="AF44" s="1249"/>
      <c r="AG44" s="1249"/>
      <c r="AH44" s="1249"/>
      <c r="AI44" s="1249"/>
      <c r="AJ44" s="1249"/>
      <c r="AK44" s="1249"/>
      <c r="AL44" s="1249"/>
      <c r="AM44" s="1249"/>
      <c r="AN44" s="1249"/>
      <c r="AO44" s="1249"/>
      <c r="AP44" s="1249"/>
      <c r="AQ44" s="1249"/>
      <c r="AR44" s="1249"/>
      <c r="AS44" s="1249"/>
      <c r="AT44" s="1249"/>
      <c r="AU44" s="1249"/>
      <c r="AV44" s="1249"/>
      <c r="AW44" s="1249"/>
      <c r="AX44" s="1249"/>
      <c r="AY44" s="1249"/>
      <c r="AZ44" s="1249"/>
      <c r="BA44" s="1249"/>
      <c r="BB44" s="1249"/>
      <c r="BC44" s="1249"/>
      <c r="BD44" s="1249"/>
      <c r="BE44" s="1250"/>
    </row>
    <row r="45" spans="1:57" s="23" customFormat="1" ht="49.5" customHeight="1" thickBot="1">
      <c r="A45" s="251"/>
      <c r="B45" s="1047" t="s">
        <v>326</v>
      </c>
      <c r="C45" s="1048"/>
      <c r="D45" s="1048"/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8"/>
      <c r="T45" s="1048"/>
      <c r="U45" s="1048"/>
      <c r="V45" s="1048"/>
      <c r="W45" s="1048"/>
      <c r="X45" s="1048"/>
      <c r="Y45" s="1048"/>
      <c r="Z45" s="1048"/>
      <c r="AA45" s="1048"/>
      <c r="AB45" s="1048"/>
      <c r="AC45" s="1048"/>
      <c r="AD45" s="1048"/>
      <c r="AE45" s="1048"/>
      <c r="AF45" s="1048"/>
      <c r="AG45" s="1048"/>
      <c r="AH45" s="1048"/>
      <c r="AI45" s="1048"/>
      <c r="AJ45" s="1048"/>
      <c r="AK45" s="1048"/>
      <c r="AL45" s="1048"/>
      <c r="AM45" s="1048"/>
      <c r="AN45" s="1048"/>
      <c r="AO45" s="1048"/>
      <c r="AP45" s="1048"/>
      <c r="AQ45" s="1048"/>
      <c r="AR45" s="1048"/>
      <c r="AS45" s="1048"/>
      <c r="AT45" s="1048"/>
      <c r="AU45" s="1048"/>
      <c r="AV45" s="1048"/>
      <c r="AW45" s="1048"/>
      <c r="AX45" s="1048"/>
      <c r="AY45" s="1048"/>
      <c r="AZ45" s="1048"/>
      <c r="BA45" s="1048"/>
      <c r="BB45" s="1048"/>
      <c r="BC45" s="1048"/>
      <c r="BD45" s="1048"/>
      <c r="BE45" s="1049"/>
    </row>
    <row r="46" spans="1:57" s="802" customFormat="1" ht="84.75" customHeight="1" thickBot="1">
      <c r="A46" s="844"/>
      <c r="B46" s="747">
        <v>4</v>
      </c>
      <c r="C46" s="748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8"/>
      <c r="T46" s="1340" t="s">
        <v>145</v>
      </c>
      <c r="U46" s="1341"/>
      <c r="V46" s="1342"/>
      <c r="W46" s="1216" t="s">
        <v>196</v>
      </c>
      <c r="X46" s="1217"/>
      <c r="Y46" s="1217"/>
      <c r="Z46" s="1217"/>
      <c r="AA46" s="1217"/>
      <c r="AB46" s="1217"/>
      <c r="AC46" s="1217"/>
      <c r="AD46" s="1218"/>
      <c r="AE46" s="749">
        <v>2</v>
      </c>
      <c r="AF46" s="750">
        <v>60</v>
      </c>
      <c r="AG46" s="751">
        <v>36</v>
      </c>
      <c r="AH46" s="752">
        <v>36</v>
      </c>
      <c r="AI46" s="753"/>
      <c r="AJ46" s="753"/>
      <c r="AK46" s="753"/>
      <c r="AL46" s="754"/>
      <c r="AM46" s="754"/>
      <c r="AN46" s="754"/>
      <c r="AO46" s="446">
        <f>AF46-AG46</f>
        <v>24</v>
      </c>
      <c r="AP46" s="755"/>
      <c r="AQ46" s="755">
        <v>7</v>
      </c>
      <c r="AR46" s="755"/>
      <c r="AS46" s="755"/>
      <c r="AT46" s="756"/>
      <c r="AU46" s="755"/>
      <c r="AV46" s="755"/>
      <c r="AW46" s="757"/>
      <c r="AX46" s="758">
        <v>2</v>
      </c>
      <c r="AY46" s="755">
        <v>2</v>
      </c>
      <c r="AZ46" s="755"/>
      <c r="BA46" s="759"/>
      <c r="BB46" s="760"/>
      <c r="BC46" s="511"/>
      <c r="BD46" s="512"/>
      <c r="BE46" s="761"/>
    </row>
    <row r="47" spans="1:57" s="802" customFormat="1" ht="84.75" customHeight="1" thickBot="1">
      <c r="A47" s="844"/>
      <c r="B47" s="1343" t="s">
        <v>17</v>
      </c>
      <c r="C47" s="1344"/>
      <c r="D47" s="1344"/>
      <c r="E47" s="1344"/>
      <c r="F47" s="1344"/>
      <c r="G47" s="1344"/>
      <c r="H47" s="1344"/>
      <c r="I47" s="1344"/>
      <c r="J47" s="1344"/>
      <c r="K47" s="1344"/>
      <c r="L47" s="1344"/>
      <c r="M47" s="1344"/>
      <c r="N47" s="1344"/>
      <c r="O47" s="1344"/>
      <c r="P47" s="1344"/>
      <c r="Q47" s="1344"/>
      <c r="R47" s="1344"/>
      <c r="S47" s="1344"/>
      <c r="T47" s="1344"/>
      <c r="U47" s="1344"/>
      <c r="V47" s="1344"/>
      <c r="W47" s="1345"/>
      <c r="X47" s="1345"/>
      <c r="Y47" s="1345"/>
      <c r="Z47" s="1345"/>
      <c r="AA47" s="1345"/>
      <c r="AB47" s="1345"/>
      <c r="AC47" s="1345"/>
      <c r="AD47" s="1346"/>
      <c r="AE47" s="762">
        <f>SUM(AE46)</f>
        <v>2</v>
      </c>
      <c r="AF47" s="763">
        <f>SUM(AF46)</f>
        <v>60</v>
      </c>
      <c r="AG47" s="764">
        <v>36</v>
      </c>
      <c r="AH47" s="765">
        <v>36</v>
      </c>
      <c r="AI47" s="720"/>
      <c r="AJ47" s="720"/>
      <c r="AK47" s="720"/>
      <c r="AL47" s="766"/>
      <c r="AM47" s="766"/>
      <c r="AN47" s="766"/>
      <c r="AO47" s="708">
        <f>AF47-AG47</f>
        <v>24</v>
      </c>
      <c r="AP47" s="714">
        <v>0</v>
      </c>
      <c r="AQ47" s="767">
        <v>1</v>
      </c>
      <c r="AR47" s="767">
        <v>0</v>
      </c>
      <c r="AS47" s="767">
        <v>0</v>
      </c>
      <c r="AT47" s="715">
        <v>0</v>
      </c>
      <c r="AU47" s="767">
        <v>0</v>
      </c>
      <c r="AV47" s="767">
        <v>0</v>
      </c>
      <c r="AW47" s="768">
        <v>0</v>
      </c>
      <c r="AX47" s="769">
        <v>2</v>
      </c>
      <c r="AY47" s="718">
        <v>2</v>
      </c>
      <c r="AZ47" s="718">
        <v>0</v>
      </c>
      <c r="BA47" s="770">
        <v>0</v>
      </c>
      <c r="BB47" s="771">
        <v>0</v>
      </c>
      <c r="BC47" s="756">
        <v>0</v>
      </c>
      <c r="BD47" s="755">
        <v>0</v>
      </c>
      <c r="BE47" s="772">
        <v>0</v>
      </c>
    </row>
    <row r="48" spans="1:73" s="23" customFormat="1" ht="49.5" customHeight="1" thickBot="1">
      <c r="A48" s="251"/>
      <c r="B48" s="247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1271" t="s">
        <v>327</v>
      </c>
      <c r="U48" s="1272"/>
      <c r="V48" s="1272"/>
      <c r="W48" s="1272"/>
      <c r="X48" s="1272"/>
      <c r="Y48" s="1272"/>
      <c r="Z48" s="1272"/>
      <c r="AA48" s="1272"/>
      <c r="AB48" s="1272"/>
      <c r="AC48" s="1272"/>
      <c r="AD48" s="1272"/>
      <c r="AE48" s="1249"/>
      <c r="AF48" s="1249"/>
      <c r="AG48" s="1249"/>
      <c r="AH48" s="1249"/>
      <c r="AI48" s="1249"/>
      <c r="AJ48" s="1249"/>
      <c r="AK48" s="1249"/>
      <c r="AL48" s="1249"/>
      <c r="AM48" s="1249"/>
      <c r="AN48" s="1249"/>
      <c r="AO48" s="1249"/>
      <c r="AP48" s="1249"/>
      <c r="AQ48" s="1249"/>
      <c r="AR48" s="1249"/>
      <c r="AS48" s="1249"/>
      <c r="AT48" s="1249"/>
      <c r="AU48" s="1249"/>
      <c r="AV48" s="1249"/>
      <c r="AW48" s="1249"/>
      <c r="AX48" s="1249"/>
      <c r="AY48" s="1249"/>
      <c r="AZ48" s="1249"/>
      <c r="BA48" s="1249"/>
      <c r="BB48" s="1249"/>
      <c r="BC48" s="1249"/>
      <c r="BD48" s="1249"/>
      <c r="BE48" s="1250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</row>
    <row r="49" spans="1:57" s="23" customFormat="1" ht="74.25" customHeight="1">
      <c r="A49" s="251"/>
      <c r="B49" s="259">
        <v>13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201" t="s">
        <v>246</v>
      </c>
      <c r="U49" s="1202"/>
      <c r="V49" s="1203"/>
      <c r="W49" s="1307" t="s">
        <v>172</v>
      </c>
      <c r="X49" s="1308"/>
      <c r="Y49" s="1308"/>
      <c r="Z49" s="1308"/>
      <c r="AA49" s="1308"/>
      <c r="AB49" s="1308"/>
      <c r="AC49" s="1308"/>
      <c r="AD49" s="1308"/>
      <c r="AE49" s="356">
        <v>4</v>
      </c>
      <c r="AF49" s="460">
        <v>120</v>
      </c>
      <c r="AG49" s="479">
        <v>72</v>
      </c>
      <c r="AH49" s="357">
        <v>36</v>
      </c>
      <c r="AI49" s="357"/>
      <c r="AJ49" s="357">
        <v>18</v>
      </c>
      <c r="AK49" s="357"/>
      <c r="AL49" s="358">
        <v>18</v>
      </c>
      <c r="AM49" s="357"/>
      <c r="AN49" s="358"/>
      <c r="AO49" s="402">
        <v>48</v>
      </c>
      <c r="AP49" s="382"/>
      <c r="AQ49" s="280">
        <v>7</v>
      </c>
      <c r="AR49" s="280"/>
      <c r="AS49" s="280"/>
      <c r="AT49" s="382"/>
      <c r="AU49" s="280"/>
      <c r="AV49" s="280"/>
      <c r="AW49" s="281"/>
      <c r="AX49" s="279">
        <v>4</v>
      </c>
      <c r="AY49" s="280">
        <v>2</v>
      </c>
      <c r="AZ49" s="280">
        <v>1</v>
      </c>
      <c r="BA49" s="281">
        <v>1</v>
      </c>
      <c r="BB49" s="461"/>
      <c r="BC49" s="462"/>
      <c r="BD49" s="462"/>
      <c r="BE49" s="639"/>
    </row>
    <row r="50" spans="1:57" s="23" customFormat="1" ht="64.5" customHeight="1">
      <c r="A50" s="352"/>
      <c r="B50" s="202">
        <v>14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1069" t="s">
        <v>247</v>
      </c>
      <c r="U50" s="1070"/>
      <c r="V50" s="1071"/>
      <c r="W50" s="1337" t="s">
        <v>172</v>
      </c>
      <c r="X50" s="1338"/>
      <c r="Y50" s="1338"/>
      <c r="Z50" s="1338"/>
      <c r="AA50" s="1338"/>
      <c r="AB50" s="1338"/>
      <c r="AC50" s="1338"/>
      <c r="AD50" s="1338"/>
      <c r="AE50" s="359">
        <v>3.5</v>
      </c>
      <c r="AF50" s="360">
        <v>105</v>
      </c>
      <c r="AG50" s="481">
        <v>46</v>
      </c>
      <c r="AH50" s="195">
        <v>26</v>
      </c>
      <c r="AI50" s="195"/>
      <c r="AJ50" s="195">
        <v>10</v>
      </c>
      <c r="AK50" s="195"/>
      <c r="AL50" s="196">
        <v>10</v>
      </c>
      <c r="AM50" s="195"/>
      <c r="AN50" s="196"/>
      <c r="AO50" s="403">
        <v>59</v>
      </c>
      <c r="AP50" s="199"/>
      <c r="AQ50" s="197">
        <v>8</v>
      </c>
      <c r="AR50" s="197"/>
      <c r="AS50" s="197"/>
      <c r="AT50" s="199"/>
      <c r="AU50" s="197">
        <v>8</v>
      </c>
      <c r="AV50" s="197"/>
      <c r="AW50" s="275"/>
      <c r="AX50" s="282"/>
      <c r="AY50" s="197"/>
      <c r="AZ50" s="197"/>
      <c r="BA50" s="275"/>
      <c r="BB50" s="201">
        <v>5</v>
      </c>
      <c r="BC50" s="202">
        <v>3</v>
      </c>
      <c r="BD50" s="202">
        <v>1</v>
      </c>
      <c r="BE50" s="534">
        <v>1</v>
      </c>
    </row>
    <row r="51" spans="1:57" s="23" customFormat="1" ht="64.5" customHeight="1">
      <c r="A51" s="251"/>
      <c r="B51" s="354">
        <v>15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1069" t="s">
        <v>248</v>
      </c>
      <c r="U51" s="1070"/>
      <c r="V51" s="1071"/>
      <c r="W51" s="1337" t="s">
        <v>172</v>
      </c>
      <c r="X51" s="1338"/>
      <c r="Y51" s="1338"/>
      <c r="Z51" s="1338"/>
      <c r="AA51" s="1338"/>
      <c r="AB51" s="1338"/>
      <c r="AC51" s="1338"/>
      <c r="AD51" s="1338"/>
      <c r="AE51" s="359">
        <v>3</v>
      </c>
      <c r="AF51" s="360">
        <v>90</v>
      </c>
      <c r="AG51" s="481">
        <v>44</v>
      </c>
      <c r="AH51" s="195">
        <v>26</v>
      </c>
      <c r="AI51" s="204"/>
      <c r="AJ51" s="195"/>
      <c r="AK51" s="204"/>
      <c r="AL51" s="196">
        <v>18</v>
      </c>
      <c r="AM51" s="204"/>
      <c r="AN51" s="205"/>
      <c r="AO51" s="403">
        <v>46</v>
      </c>
      <c r="AP51" s="199"/>
      <c r="AQ51" s="197" t="s">
        <v>239</v>
      </c>
      <c r="AR51" s="197"/>
      <c r="AS51" s="197"/>
      <c r="AT51" s="199"/>
      <c r="AU51" s="197"/>
      <c r="AV51" s="197"/>
      <c r="AW51" s="275">
        <v>8</v>
      </c>
      <c r="AX51" s="282"/>
      <c r="AY51" s="197"/>
      <c r="AZ51" s="197"/>
      <c r="BA51" s="275"/>
      <c r="BB51" s="201">
        <v>5</v>
      </c>
      <c r="BC51" s="202">
        <v>3</v>
      </c>
      <c r="BD51" s="202"/>
      <c r="BE51" s="534">
        <v>2</v>
      </c>
    </row>
    <row r="52" spans="1:57" s="23" customFormat="1" ht="49.5" customHeight="1" thickBot="1">
      <c r="A52" s="251"/>
      <c r="B52" s="456">
        <v>16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1204" t="s">
        <v>249</v>
      </c>
      <c r="U52" s="1205"/>
      <c r="V52" s="1206"/>
      <c r="W52" s="1400" t="s">
        <v>230</v>
      </c>
      <c r="X52" s="1401"/>
      <c r="Y52" s="1401"/>
      <c r="Z52" s="1401"/>
      <c r="AA52" s="1401"/>
      <c r="AB52" s="1401"/>
      <c r="AC52" s="1401"/>
      <c r="AD52" s="1402"/>
      <c r="AE52" s="483">
        <v>3.5</v>
      </c>
      <c r="AF52" s="484">
        <v>105</v>
      </c>
      <c r="AG52" s="721">
        <v>54</v>
      </c>
      <c r="AH52" s="436">
        <v>36</v>
      </c>
      <c r="AI52" s="362"/>
      <c r="AJ52" s="436">
        <v>18</v>
      </c>
      <c r="AK52" s="362"/>
      <c r="AL52" s="480"/>
      <c r="AM52" s="363"/>
      <c r="AN52" s="363"/>
      <c r="AO52" s="407">
        <v>51</v>
      </c>
      <c r="AP52" s="501"/>
      <c r="AQ52" s="371" t="s">
        <v>239</v>
      </c>
      <c r="AR52" s="371"/>
      <c r="AS52" s="371"/>
      <c r="AT52" s="501"/>
      <c r="AU52" s="371"/>
      <c r="AV52" s="371"/>
      <c r="AW52" s="503"/>
      <c r="AX52" s="370"/>
      <c r="AY52" s="371"/>
      <c r="AZ52" s="371"/>
      <c r="BA52" s="503"/>
      <c r="BB52" s="504">
        <v>6</v>
      </c>
      <c r="BC52" s="505">
        <v>4</v>
      </c>
      <c r="BD52" s="505">
        <v>2</v>
      </c>
      <c r="BE52" s="667"/>
    </row>
    <row r="53" spans="1:57" s="23" customFormat="1" ht="49.5" customHeight="1" thickBot="1">
      <c r="A53" s="251"/>
      <c r="B53" s="1050" t="s">
        <v>135</v>
      </c>
      <c r="C53" s="1051"/>
      <c r="D53" s="1051"/>
      <c r="E53" s="1051"/>
      <c r="F53" s="1051"/>
      <c r="G53" s="1051"/>
      <c r="H53" s="1051"/>
      <c r="I53" s="1051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  <c r="T53" s="1051"/>
      <c r="U53" s="1051"/>
      <c r="V53" s="1051"/>
      <c r="W53" s="1051"/>
      <c r="X53" s="1051"/>
      <c r="Y53" s="1051"/>
      <c r="Z53" s="1051"/>
      <c r="AA53" s="1051"/>
      <c r="AB53" s="1051"/>
      <c r="AC53" s="1051"/>
      <c r="AD53" s="1052"/>
      <c r="AE53" s="356">
        <f>SUM(AE49:AE52)</f>
        <v>14</v>
      </c>
      <c r="AF53" s="460">
        <f>SUM(AF49:AF52)</f>
        <v>420</v>
      </c>
      <c r="AG53" s="476">
        <f>SUM(AG49:AG52)</f>
        <v>216</v>
      </c>
      <c r="AH53" s="187">
        <f aca="true" t="shared" si="3" ref="AH53:AO53">SUM(AH49:AH52)</f>
        <v>124</v>
      </c>
      <c r="AI53" s="187">
        <f t="shared" si="3"/>
        <v>0</v>
      </c>
      <c r="AJ53" s="187">
        <f t="shared" si="3"/>
        <v>46</v>
      </c>
      <c r="AK53" s="187">
        <f t="shared" si="3"/>
        <v>0</v>
      </c>
      <c r="AL53" s="187">
        <f t="shared" si="3"/>
        <v>46</v>
      </c>
      <c r="AM53" s="187">
        <f t="shared" si="3"/>
        <v>0</v>
      </c>
      <c r="AN53" s="188">
        <f t="shared" si="3"/>
        <v>0</v>
      </c>
      <c r="AO53" s="402">
        <f t="shared" si="3"/>
        <v>204</v>
      </c>
      <c r="AP53" s="382">
        <v>0</v>
      </c>
      <c r="AQ53" s="280" t="s">
        <v>241</v>
      </c>
      <c r="AR53" s="280">
        <v>0</v>
      </c>
      <c r="AS53" s="280">
        <v>0</v>
      </c>
      <c r="AT53" s="191">
        <v>1</v>
      </c>
      <c r="AU53" s="189">
        <v>1</v>
      </c>
      <c r="AV53" s="189">
        <v>0</v>
      </c>
      <c r="AW53" s="274">
        <v>1</v>
      </c>
      <c r="AX53" s="279">
        <v>4</v>
      </c>
      <c r="AY53" s="280">
        <v>2</v>
      </c>
      <c r="AZ53" s="280">
        <v>1</v>
      </c>
      <c r="BA53" s="281">
        <v>1</v>
      </c>
      <c r="BB53" s="193">
        <f>SUM(BB50:BB52)</f>
        <v>16</v>
      </c>
      <c r="BC53" s="194">
        <f>SUM(BC50:BC52)</f>
        <v>10</v>
      </c>
      <c r="BD53" s="194">
        <f>SUM(BD50:BD52)</f>
        <v>3</v>
      </c>
      <c r="BE53" s="248">
        <f>SUM(BE50:BE52)</f>
        <v>3</v>
      </c>
    </row>
    <row r="54" spans="1:57" s="23" customFormat="1" ht="49.5" customHeight="1" thickBot="1">
      <c r="A54" s="251"/>
      <c r="B54" s="1022" t="s">
        <v>111</v>
      </c>
      <c r="C54" s="1023"/>
      <c r="D54" s="1023"/>
      <c r="E54" s="1023"/>
      <c r="F54" s="1023"/>
      <c r="G54" s="1023"/>
      <c r="H54" s="1023"/>
      <c r="I54" s="1023"/>
      <c r="J54" s="1023"/>
      <c r="K54" s="1023"/>
      <c r="L54" s="1023"/>
      <c r="M54" s="1023"/>
      <c r="N54" s="1023"/>
      <c r="O54" s="1023"/>
      <c r="P54" s="1023"/>
      <c r="Q54" s="1023"/>
      <c r="R54" s="1023"/>
      <c r="S54" s="1023"/>
      <c r="T54" s="1023"/>
      <c r="U54" s="1023"/>
      <c r="V54" s="1023"/>
      <c r="W54" s="1023"/>
      <c r="X54" s="1023"/>
      <c r="Y54" s="1023"/>
      <c r="Z54" s="1023"/>
      <c r="AA54" s="1023"/>
      <c r="AB54" s="1023"/>
      <c r="AC54" s="1023"/>
      <c r="AD54" s="1024"/>
      <c r="AE54" s="361">
        <f>AE43+AE47+AE53</f>
        <v>43.5</v>
      </c>
      <c r="AF54" s="579">
        <f>AF43+AF47+AF53</f>
        <v>1305</v>
      </c>
      <c r="AG54" s="476">
        <f>AG53+AG47+AG43</f>
        <v>668</v>
      </c>
      <c r="AH54" s="476">
        <f aca="true" t="shared" si="4" ref="AH54:AO54">AH53+AH47+AH43</f>
        <v>350</v>
      </c>
      <c r="AI54" s="476">
        <f t="shared" si="4"/>
        <v>0</v>
      </c>
      <c r="AJ54" s="476">
        <f t="shared" si="4"/>
        <v>200</v>
      </c>
      <c r="AK54" s="476">
        <f t="shared" si="4"/>
        <v>0</v>
      </c>
      <c r="AL54" s="476">
        <f t="shared" si="4"/>
        <v>118</v>
      </c>
      <c r="AM54" s="476">
        <f t="shared" si="4"/>
        <v>0</v>
      </c>
      <c r="AN54" s="580">
        <f t="shared" si="4"/>
        <v>0</v>
      </c>
      <c r="AO54" s="406">
        <f t="shared" si="4"/>
        <v>637</v>
      </c>
      <c r="AP54" s="191">
        <v>4</v>
      </c>
      <c r="AQ54" s="189" t="s">
        <v>328</v>
      </c>
      <c r="AR54" s="189">
        <v>0</v>
      </c>
      <c r="AS54" s="189">
        <v>0</v>
      </c>
      <c r="AT54" s="191">
        <v>1</v>
      </c>
      <c r="AU54" s="189">
        <v>4</v>
      </c>
      <c r="AV54" s="189">
        <v>1</v>
      </c>
      <c r="AW54" s="274">
        <v>1</v>
      </c>
      <c r="AX54" s="283">
        <v>25</v>
      </c>
      <c r="AY54" s="284">
        <v>13.5</v>
      </c>
      <c r="AZ54" s="284">
        <f aca="true" t="shared" si="5" ref="AZ54:BE54">AZ53+AZ43</f>
        <v>8.5</v>
      </c>
      <c r="BA54" s="246">
        <f t="shared" si="5"/>
        <v>3</v>
      </c>
      <c r="BB54" s="283">
        <f t="shared" si="5"/>
        <v>24</v>
      </c>
      <c r="BC54" s="284">
        <f t="shared" si="5"/>
        <v>12</v>
      </c>
      <c r="BD54" s="284">
        <f t="shared" si="5"/>
        <v>5</v>
      </c>
      <c r="BE54" s="385">
        <f t="shared" si="5"/>
        <v>7</v>
      </c>
    </row>
    <row r="55" spans="2:57" s="23" customFormat="1" ht="49.5" customHeight="1" thickBot="1">
      <c r="B55" s="1025" t="s">
        <v>103</v>
      </c>
      <c r="C55" s="1026"/>
      <c r="D55" s="1026"/>
      <c r="E55" s="1026"/>
      <c r="F55" s="1026"/>
      <c r="G55" s="1026"/>
      <c r="H55" s="1026"/>
      <c r="I55" s="1026"/>
      <c r="J55" s="1026"/>
      <c r="K55" s="1026"/>
      <c r="L55" s="1026"/>
      <c r="M55" s="1026"/>
      <c r="N55" s="1026"/>
      <c r="O55" s="1026"/>
      <c r="P55" s="1026"/>
      <c r="Q55" s="1026"/>
      <c r="R55" s="1026"/>
      <c r="S55" s="1026"/>
      <c r="T55" s="1026"/>
      <c r="U55" s="1026"/>
      <c r="V55" s="1026"/>
      <c r="W55" s="1026"/>
      <c r="X55" s="1026"/>
      <c r="Y55" s="1026"/>
      <c r="Z55" s="1026"/>
      <c r="AA55" s="1026"/>
      <c r="AB55" s="1026"/>
      <c r="AC55" s="1026"/>
      <c r="AD55" s="1027"/>
      <c r="AE55" s="670">
        <f>AE32+AE54</f>
        <v>58.5</v>
      </c>
      <c r="AF55" s="671">
        <f>AF32+AF54</f>
        <v>1755</v>
      </c>
      <c r="AG55" s="223">
        <f>AG54+AG32</f>
        <v>686</v>
      </c>
      <c r="AH55" s="223">
        <f aca="true" t="shared" si="6" ref="AH55:AO55">AH54+AH32</f>
        <v>360</v>
      </c>
      <c r="AI55" s="223">
        <f t="shared" si="6"/>
        <v>0</v>
      </c>
      <c r="AJ55" s="223">
        <f t="shared" si="6"/>
        <v>200</v>
      </c>
      <c r="AK55" s="223">
        <f t="shared" si="6"/>
        <v>0</v>
      </c>
      <c r="AL55" s="223">
        <f t="shared" si="6"/>
        <v>126</v>
      </c>
      <c r="AM55" s="223">
        <f t="shared" si="6"/>
        <v>0</v>
      </c>
      <c r="AN55" s="626">
        <f t="shared" si="6"/>
        <v>0</v>
      </c>
      <c r="AO55" s="411">
        <f t="shared" si="6"/>
        <v>1069</v>
      </c>
      <c r="AP55" s="223">
        <v>5</v>
      </c>
      <c r="AQ55" s="221" t="s">
        <v>371</v>
      </c>
      <c r="AR55" s="221">
        <v>0</v>
      </c>
      <c r="AS55" s="221">
        <v>0</v>
      </c>
      <c r="AT55" s="310">
        <v>1</v>
      </c>
      <c r="AU55" s="308">
        <v>4</v>
      </c>
      <c r="AV55" s="308">
        <v>1</v>
      </c>
      <c r="AW55" s="330">
        <v>1</v>
      </c>
      <c r="AX55" s="311">
        <f aca="true" t="shared" si="7" ref="AX55:BE55">AX32+AX54</f>
        <v>26</v>
      </c>
      <c r="AY55" s="221">
        <f t="shared" si="7"/>
        <v>14</v>
      </c>
      <c r="AZ55" s="221">
        <f t="shared" si="7"/>
        <v>8.5</v>
      </c>
      <c r="BA55" s="223">
        <f t="shared" si="7"/>
        <v>3.5</v>
      </c>
      <c r="BB55" s="311">
        <f t="shared" si="7"/>
        <v>24</v>
      </c>
      <c r="BC55" s="221">
        <f t="shared" si="7"/>
        <v>12</v>
      </c>
      <c r="BD55" s="221">
        <f t="shared" si="7"/>
        <v>5</v>
      </c>
      <c r="BE55" s="625">
        <f t="shared" si="7"/>
        <v>7</v>
      </c>
    </row>
    <row r="56" spans="2:57" s="23" customFormat="1" ht="39.75" customHeight="1">
      <c r="B56" s="102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30"/>
      <c r="V56" s="1030"/>
      <c r="W56" s="26"/>
      <c r="X56" s="26"/>
      <c r="Y56" s="27"/>
      <c r="Z56" s="27"/>
      <c r="AA56" s="241"/>
      <c r="AB56" s="1031" t="s">
        <v>31</v>
      </c>
      <c r="AC56" s="1032"/>
      <c r="AD56" s="1033"/>
      <c r="AE56" s="1015" t="s">
        <v>32</v>
      </c>
      <c r="AF56" s="1016"/>
      <c r="AG56" s="1016"/>
      <c r="AH56" s="1016"/>
      <c r="AI56" s="1016"/>
      <c r="AJ56" s="1016"/>
      <c r="AK56" s="1016"/>
      <c r="AL56" s="1016"/>
      <c r="AM56" s="1016"/>
      <c r="AN56" s="1016"/>
      <c r="AO56" s="1017"/>
      <c r="AP56" s="323">
        <v>5</v>
      </c>
      <c r="AQ56" s="324"/>
      <c r="AR56" s="324"/>
      <c r="AS56" s="324"/>
      <c r="AT56" s="666"/>
      <c r="AU56" s="324"/>
      <c r="AV56" s="324"/>
      <c r="AW56" s="331"/>
      <c r="AX56" s="323">
        <v>4</v>
      </c>
      <c r="AY56" s="324"/>
      <c r="AZ56" s="324"/>
      <c r="BA56" s="325"/>
      <c r="BB56" s="461">
        <v>1</v>
      </c>
      <c r="BC56" s="194"/>
      <c r="BD56" s="286"/>
      <c r="BE56" s="287"/>
    </row>
    <row r="57" spans="2:57" s="23" customFormat="1" ht="39.75" customHeight="1">
      <c r="B57" s="10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018"/>
      <c r="V57" s="1018"/>
      <c r="W57" s="26"/>
      <c r="X57" s="26"/>
      <c r="Y57" s="27"/>
      <c r="Z57" s="27"/>
      <c r="AA57" s="27"/>
      <c r="AB57" s="1034"/>
      <c r="AC57" s="1035"/>
      <c r="AD57" s="1036"/>
      <c r="AE57" s="1006" t="s">
        <v>33</v>
      </c>
      <c r="AF57" s="1007"/>
      <c r="AG57" s="1007"/>
      <c r="AH57" s="1007"/>
      <c r="AI57" s="1007"/>
      <c r="AJ57" s="1007"/>
      <c r="AK57" s="1007"/>
      <c r="AL57" s="1007"/>
      <c r="AM57" s="1007"/>
      <c r="AN57" s="1007"/>
      <c r="AO57" s="1008"/>
      <c r="AP57" s="326"/>
      <c r="AQ57" s="226" t="s">
        <v>371</v>
      </c>
      <c r="AR57" s="226"/>
      <c r="AS57" s="226"/>
      <c r="AT57" s="634"/>
      <c r="AU57" s="226"/>
      <c r="AV57" s="226"/>
      <c r="AW57" s="227"/>
      <c r="AX57" s="326" t="s">
        <v>311</v>
      </c>
      <c r="AY57" s="226"/>
      <c r="AZ57" s="226"/>
      <c r="BA57" s="316"/>
      <c r="BB57" s="664" t="s">
        <v>207</v>
      </c>
      <c r="BC57" s="202"/>
      <c r="BD57" s="44"/>
      <c r="BE57" s="288"/>
    </row>
    <row r="58" spans="2:57" s="23" customFormat="1" ht="39.75" customHeight="1">
      <c r="B58" s="10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018"/>
      <c r="V58" s="1018"/>
      <c r="W58" s="26"/>
      <c r="X58" s="26"/>
      <c r="Y58" s="27"/>
      <c r="Z58" s="27"/>
      <c r="AA58" s="27"/>
      <c r="AB58" s="1034"/>
      <c r="AC58" s="1035"/>
      <c r="AD58" s="1036"/>
      <c r="AE58" s="1019" t="s">
        <v>34</v>
      </c>
      <c r="AF58" s="1020"/>
      <c r="AG58" s="1020"/>
      <c r="AH58" s="1020"/>
      <c r="AI58" s="1020"/>
      <c r="AJ58" s="1020"/>
      <c r="AK58" s="1020"/>
      <c r="AL58" s="1020"/>
      <c r="AM58" s="1020"/>
      <c r="AN58" s="1020"/>
      <c r="AO58" s="1021"/>
      <c r="AP58" s="326"/>
      <c r="AQ58" s="226"/>
      <c r="AR58" s="226">
        <v>0</v>
      </c>
      <c r="AS58" s="226"/>
      <c r="AT58" s="634"/>
      <c r="AU58" s="226"/>
      <c r="AV58" s="226"/>
      <c r="AW58" s="227"/>
      <c r="AX58" s="326">
        <v>0</v>
      </c>
      <c r="AY58" s="226"/>
      <c r="AZ58" s="226"/>
      <c r="BA58" s="316"/>
      <c r="BB58" s="664">
        <v>0</v>
      </c>
      <c r="BC58" s="202"/>
      <c r="BD58" s="44"/>
      <c r="BE58" s="288"/>
    </row>
    <row r="59" spans="2:57" s="23" customFormat="1" ht="39.75" customHeight="1">
      <c r="B59" s="10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17" t="s">
        <v>35</v>
      </c>
      <c r="U59" s="1040"/>
      <c r="V59" s="1040"/>
      <c r="W59" s="26"/>
      <c r="X59" s="26"/>
      <c r="Y59" s="27"/>
      <c r="Z59" s="27"/>
      <c r="AA59" s="27"/>
      <c r="AB59" s="1034"/>
      <c r="AC59" s="1035"/>
      <c r="AD59" s="1036"/>
      <c r="AE59" s="1006" t="s">
        <v>36</v>
      </c>
      <c r="AF59" s="1007"/>
      <c r="AG59" s="1007"/>
      <c r="AH59" s="1007"/>
      <c r="AI59" s="1007"/>
      <c r="AJ59" s="1007"/>
      <c r="AK59" s="1007"/>
      <c r="AL59" s="1007"/>
      <c r="AM59" s="1007"/>
      <c r="AN59" s="1007"/>
      <c r="AO59" s="1008"/>
      <c r="AP59" s="326"/>
      <c r="AQ59" s="226"/>
      <c r="AR59" s="226"/>
      <c r="AS59" s="226">
        <v>0</v>
      </c>
      <c r="AT59" s="634"/>
      <c r="AU59" s="226"/>
      <c r="AV59" s="226"/>
      <c r="AW59" s="227"/>
      <c r="AX59" s="326">
        <v>0</v>
      </c>
      <c r="AY59" s="226"/>
      <c r="AZ59" s="226"/>
      <c r="BA59" s="316"/>
      <c r="BB59" s="664">
        <v>0</v>
      </c>
      <c r="BC59" s="202"/>
      <c r="BD59" s="44"/>
      <c r="BE59" s="288"/>
    </row>
    <row r="60" spans="2:57" s="23" customFormat="1" ht="39.75" customHeight="1">
      <c r="B60" s="10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014" t="s">
        <v>77</v>
      </c>
      <c r="U60" s="1014"/>
      <c r="V60" s="28"/>
      <c r="W60" s="26"/>
      <c r="X60" s="26"/>
      <c r="Y60" s="29"/>
      <c r="Z60" s="29"/>
      <c r="AA60" s="29"/>
      <c r="AB60" s="1034"/>
      <c r="AC60" s="1035"/>
      <c r="AD60" s="1036"/>
      <c r="AE60" s="1006" t="s">
        <v>37</v>
      </c>
      <c r="AF60" s="1007"/>
      <c r="AG60" s="1007"/>
      <c r="AH60" s="1007"/>
      <c r="AI60" s="1007"/>
      <c r="AJ60" s="1007"/>
      <c r="AK60" s="1007"/>
      <c r="AL60" s="1007"/>
      <c r="AM60" s="1007"/>
      <c r="AN60" s="1007"/>
      <c r="AO60" s="1008"/>
      <c r="AP60" s="326"/>
      <c r="AQ60" s="226"/>
      <c r="AR60" s="226"/>
      <c r="AS60" s="226"/>
      <c r="AT60" s="634">
        <v>1</v>
      </c>
      <c r="AU60" s="226"/>
      <c r="AV60" s="226"/>
      <c r="AW60" s="227"/>
      <c r="AX60" s="326">
        <v>1</v>
      </c>
      <c r="AY60" s="226"/>
      <c r="AZ60" s="226"/>
      <c r="BA60" s="316"/>
      <c r="BB60" s="664">
        <v>0</v>
      </c>
      <c r="BC60" s="202"/>
      <c r="BD60" s="44"/>
      <c r="BE60" s="288"/>
    </row>
    <row r="61" spans="2:57" s="23" customFormat="1" ht="39.75" customHeight="1">
      <c r="B61" s="10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845" t="s">
        <v>78</v>
      </c>
      <c r="U61" s="845"/>
      <c r="V61" s="28"/>
      <c r="W61" s="26"/>
      <c r="X61" s="26"/>
      <c r="Y61" s="27"/>
      <c r="Z61" s="27"/>
      <c r="AA61" s="27"/>
      <c r="AB61" s="1034"/>
      <c r="AC61" s="1035"/>
      <c r="AD61" s="1036"/>
      <c r="AE61" s="1006" t="s">
        <v>24</v>
      </c>
      <c r="AF61" s="1007"/>
      <c r="AG61" s="1007"/>
      <c r="AH61" s="1007"/>
      <c r="AI61" s="1007"/>
      <c r="AJ61" s="1007"/>
      <c r="AK61" s="1007"/>
      <c r="AL61" s="1007"/>
      <c r="AM61" s="1007"/>
      <c r="AN61" s="1007"/>
      <c r="AO61" s="1008"/>
      <c r="AP61" s="326"/>
      <c r="AQ61" s="226"/>
      <c r="AR61" s="226"/>
      <c r="AS61" s="226"/>
      <c r="AT61" s="634"/>
      <c r="AU61" s="226">
        <v>4</v>
      </c>
      <c r="AV61" s="226"/>
      <c r="AW61" s="227"/>
      <c r="AX61" s="326">
        <v>2</v>
      </c>
      <c r="AY61" s="226"/>
      <c r="AZ61" s="226"/>
      <c r="BA61" s="316"/>
      <c r="BB61" s="664">
        <v>2</v>
      </c>
      <c r="BC61" s="202"/>
      <c r="BD61" s="44"/>
      <c r="BE61" s="288"/>
    </row>
    <row r="62" spans="2:57" s="23" customFormat="1" ht="39.75" customHeight="1">
      <c r="B62" s="10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16" t="s">
        <v>79</v>
      </c>
      <c r="U62" s="118"/>
      <c r="V62" s="28"/>
      <c r="W62" s="26"/>
      <c r="X62" s="26"/>
      <c r="Y62" s="27"/>
      <c r="Z62" s="27"/>
      <c r="AA62" s="27"/>
      <c r="AB62" s="1034"/>
      <c r="AC62" s="1035"/>
      <c r="AD62" s="1036"/>
      <c r="AE62" s="1006" t="s">
        <v>25</v>
      </c>
      <c r="AF62" s="1007"/>
      <c r="AG62" s="1007"/>
      <c r="AH62" s="1007"/>
      <c r="AI62" s="1007"/>
      <c r="AJ62" s="1007"/>
      <c r="AK62" s="1007"/>
      <c r="AL62" s="1007"/>
      <c r="AM62" s="1007"/>
      <c r="AN62" s="1007"/>
      <c r="AO62" s="1008"/>
      <c r="AP62" s="326"/>
      <c r="AQ62" s="226"/>
      <c r="AR62" s="226"/>
      <c r="AS62" s="226"/>
      <c r="AT62" s="634"/>
      <c r="AU62" s="226"/>
      <c r="AV62" s="226">
        <v>1</v>
      </c>
      <c r="AW62" s="227"/>
      <c r="AX62" s="326">
        <v>1</v>
      </c>
      <c r="AY62" s="226"/>
      <c r="AZ62" s="226"/>
      <c r="BA62" s="316"/>
      <c r="BB62" s="664">
        <v>0</v>
      </c>
      <c r="BC62" s="202"/>
      <c r="BD62" s="44"/>
      <c r="BE62" s="288"/>
    </row>
    <row r="63" spans="2:57" s="23" customFormat="1" ht="39.75" customHeight="1" thickBot="1">
      <c r="B63" s="10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845" t="s">
        <v>80</v>
      </c>
      <c r="U63" s="845"/>
      <c r="V63" s="845"/>
      <c r="W63" s="26"/>
      <c r="X63" s="26"/>
      <c r="Y63" s="27"/>
      <c r="Z63" s="27"/>
      <c r="AA63" s="27"/>
      <c r="AB63" s="1037"/>
      <c r="AC63" s="1038"/>
      <c r="AD63" s="1039"/>
      <c r="AE63" s="1009" t="s">
        <v>38</v>
      </c>
      <c r="AF63" s="1010"/>
      <c r="AG63" s="1010"/>
      <c r="AH63" s="1010"/>
      <c r="AI63" s="1010"/>
      <c r="AJ63" s="1010"/>
      <c r="AK63" s="1010"/>
      <c r="AL63" s="1010"/>
      <c r="AM63" s="1010"/>
      <c r="AN63" s="1010"/>
      <c r="AO63" s="1011"/>
      <c r="AP63" s="327"/>
      <c r="AQ63" s="328"/>
      <c r="AR63" s="328"/>
      <c r="AS63" s="328"/>
      <c r="AT63" s="635"/>
      <c r="AU63" s="328"/>
      <c r="AV63" s="328"/>
      <c r="AW63" s="332">
        <v>1</v>
      </c>
      <c r="AX63" s="327">
        <v>0</v>
      </c>
      <c r="AY63" s="328"/>
      <c r="AZ63" s="328"/>
      <c r="BA63" s="329"/>
      <c r="BB63" s="665">
        <v>1</v>
      </c>
      <c r="BC63" s="290"/>
      <c r="BD63" s="291"/>
      <c r="BE63" s="292"/>
    </row>
    <row r="64" spans="23:41" s="23" customFormat="1" ht="33.75" customHeight="1">
      <c r="W64" s="30"/>
      <c r="X64" s="30"/>
      <c r="Y64" s="30"/>
      <c r="Z64" s="30"/>
      <c r="AA64" s="30"/>
      <c r="AB64" s="30"/>
      <c r="AC64" s="30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spans="2:51" s="23" customFormat="1" ht="36.75" customHeight="1" thickBot="1">
      <c r="B65" s="1012" t="s">
        <v>39</v>
      </c>
      <c r="C65" s="1012"/>
      <c r="D65" s="1012"/>
      <c r="E65" s="1012"/>
      <c r="F65" s="1012"/>
      <c r="G65" s="1012"/>
      <c r="H65" s="1012"/>
      <c r="I65" s="1012"/>
      <c r="J65" s="1012"/>
      <c r="K65" s="1012"/>
      <c r="L65" s="1012"/>
      <c r="M65" s="1012"/>
      <c r="N65" s="1012"/>
      <c r="O65" s="1012"/>
      <c r="P65" s="1012"/>
      <c r="Q65" s="1012"/>
      <c r="R65" s="1012"/>
      <c r="S65" s="1012"/>
      <c r="T65" s="1012"/>
      <c r="U65" s="1012"/>
      <c r="V65" s="1012"/>
      <c r="W65" s="1012"/>
      <c r="X65" s="1012"/>
      <c r="Y65" s="1012"/>
      <c r="Z65" s="1012"/>
      <c r="AA65" s="115"/>
      <c r="AB65" s="1396" t="s">
        <v>96</v>
      </c>
      <c r="AC65" s="1396"/>
      <c r="AD65" s="1396"/>
      <c r="AE65" s="1396"/>
      <c r="AF65" s="1396"/>
      <c r="AG65" s="1396"/>
      <c r="AH65" s="1396"/>
      <c r="AI65" s="1396"/>
      <c r="AJ65" s="1396"/>
      <c r="AK65" s="1396"/>
      <c r="AL65" s="1396"/>
      <c r="AM65" s="1396"/>
      <c r="AN65" s="1396"/>
      <c r="AO65" s="1396"/>
      <c r="AP65" s="1396"/>
      <c r="AQ65" s="1396"/>
      <c r="AR65" s="1396"/>
      <c r="AS65" s="1396"/>
      <c r="AT65" s="1396"/>
      <c r="AU65" s="1396"/>
      <c r="AV65" s="1396"/>
      <c r="AW65" s="1396"/>
      <c r="AX65" s="1396"/>
      <c r="AY65" s="1396"/>
    </row>
    <row r="66" spans="2:51" s="23" customFormat="1" ht="69.75" customHeight="1" thickBot="1">
      <c r="B66" s="262" t="s">
        <v>40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997" t="s">
        <v>41</v>
      </c>
      <c r="U66" s="998"/>
      <c r="V66" s="185" t="s">
        <v>42</v>
      </c>
      <c r="W66" s="999" t="s">
        <v>43</v>
      </c>
      <c r="X66" s="1000"/>
      <c r="Y66" s="1001" t="s">
        <v>44</v>
      </c>
      <c r="Z66" s="1002"/>
      <c r="AA66" s="37"/>
      <c r="AB66" s="669" t="s">
        <v>40</v>
      </c>
      <c r="AC66" s="1393" t="s">
        <v>97</v>
      </c>
      <c r="AD66" s="1394"/>
      <c r="AE66" s="1394"/>
      <c r="AF66" s="1394"/>
      <c r="AG66" s="1394"/>
      <c r="AH66" s="1394"/>
      <c r="AI66" s="1394"/>
      <c r="AJ66" s="1394"/>
      <c r="AK66" s="1394"/>
      <c r="AL66" s="1394"/>
      <c r="AM66" s="1394"/>
      <c r="AN66" s="1394"/>
      <c r="AO66" s="1394"/>
      <c r="AP66" s="1394"/>
      <c r="AQ66" s="1394"/>
      <c r="AR66" s="1394"/>
      <c r="AS66" s="1395"/>
      <c r="AT66" s="1397" t="s">
        <v>42</v>
      </c>
      <c r="AU66" s="1398"/>
      <c r="AV66" s="1398"/>
      <c r="AW66" s="1398"/>
      <c r="AX66" s="1398"/>
      <c r="AY66" s="1399"/>
    </row>
    <row r="67" spans="2:51" s="23" customFormat="1" ht="69.75" customHeight="1" thickBot="1">
      <c r="B67" s="675" t="s">
        <v>259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973" t="s">
        <v>255</v>
      </c>
      <c r="U67" s="974"/>
      <c r="V67" s="668" t="s">
        <v>275</v>
      </c>
      <c r="W67" s="975">
        <v>5</v>
      </c>
      <c r="X67" s="976"/>
      <c r="Y67" s="977">
        <v>8</v>
      </c>
      <c r="Z67" s="978"/>
      <c r="AA67" s="39"/>
      <c r="AB67" s="676">
        <v>1</v>
      </c>
      <c r="AC67" s="1387" t="s">
        <v>256</v>
      </c>
      <c r="AD67" s="1388"/>
      <c r="AE67" s="1388"/>
      <c r="AF67" s="1388"/>
      <c r="AG67" s="1388"/>
      <c r="AH67" s="1388"/>
      <c r="AI67" s="1388"/>
      <c r="AJ67" s="1388"/>
      <c r="AK67" s="1388"/>
      <c r="AL67" s="1388"/>
      <c r="AM67" s="1388"/>
      <c r="AN67" s="1388"/>
      <c r="AO67" s="1388"/>
      <c r="AP67" s="1388"/>
      <c r="AQ67" s="1388"/>
      <c r="AR67" s="1388"/>
      <c r="AS67" s="1389"/>
      <c r="AT67" s="1390" t="s">
        <v>257</v>
      </c>
      <c r="AU67" s="1391"/>
      <c r="AV67" s="1391"/>
      <c r="AW67" s="1391"/>
      <c r="AX67" s="1391"/>
      <c r="AY67" s="1392"/>
    </row>
    <row r="68" spans="2:51" s="23" customFormat="1" ht="39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40"/>
      <c r="V68" s="41"/>
      <c r="W68" s="36"/>
      <c r="X68" s="36"/>
      <c r="Y68" s="32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2"/>
      <c r="AR68" s="42"/>
      <c r="AS68" s="42"/>
      <c r="AT68" s="39"/>
      <c r="AU68" s="43"/>
      <c r="AV68" s="43"/>
      <c r="AW68" s="43"/>
      <c r="AX68" s="43"/>
      <c r="AY68" s="43"/>
    </row>
    <row r="69" spans="2:55" s="23" customFormat="1" ht="39.7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951" t="s">
        <v>101</v>
      </c>
      <c r="U69" s="951"/>
      <c r="V69" s="951"/>
      <c r="W69" s="951"/>
      <c r="X69" s="951"/>
      <c r="Y69" s="951"/>
      <c r="Z69" s="951"/>
      <c r="AA69" s="951"/>
      <c r="AB69" s="951"/>
      <c r="AC69" s="951"/>
      <c r="AD69" s="951"/>
      <c r="AE69" s="951"/>
      <c r="AF69" s="951"/>
      <c r="AG69" s="951"/>
      <c r="AH69" s="951"/>
      <c r="AI69" s="951"/>
      <c r="AJ69" s="951"/>
      <c r="AK69" s="951"/>
      <c r="AL69" s="951"/>
      <c r="AM69" s="951"/>
      <c r="AN69" s="951"/>
      <c r="AO69" s="951"/>
      <c r="AP69" s="951"/>
      <c r="AQ69" s="951"/>
      <c r="AR69" s="951"/>
      <c r="AS69" s="951"/>
      <c r="AT69" s="951"/>
      <c r="AU69" s="951"/>
      <c r="AV69" s="951"/>
      <c r="AW69" s="951"/>
      <c r="AX69" s="951"/>
      <c r="AY69" s="951"/>
      <c r="AZ69" s="951"/>
      <c r="BA69" s="951"/>
      <c r="BB69" s="951"/>
      <c r="BC69" s="951"/>
    </row>
    <row r="70" ht="12.75" customHeight="1" thickBot="1"/>
    <row r="71" spans="1:256" s="44" customFormat="1" ht="39.75" customHeight="1" thickTop="1">
      <c r="A71" s="23"/>
      <c r="B71" s="877" t="s">
        <v>45</v>
      </c>
      <c r="C71" s="878"/>
      <c r="D71" s="878"/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9"/>
      <c r="U71" s="952" t="s">
        <v>46</v>
      </c>
      <c r="V71" s="955" t="s">
        <v>47</v>
      </c>
      <c r="W71" s="956"/>
      <c r="X71" s="957"/>
      <c r="Y71" s="898" t="s">
        <v>48</v>
      </c>
      <c r="Z71" s="900"/>
      <c r="AA71" s="898" t="s">
        <v>49</v>
      </c>
      <c r="AB71" s="900"/>
      <c r="AC71" s="23"/>
      <c r="AD71" s="23"/>
      <c r="AE71" s="929" t="s">
        <v>50</v>
      </c>
      <c r="AF71" s="930"/>
      <c r="AG71" s="930"/>
      <c r="AH71" s="931"/>
      <c r="AI71" s="421"/>
      <c r="AJ71" s="421"/>
      <c r="AK71" s="964" t="s">
        <v>51</v>
      </c>
      <c r="AL71" s="965"/>
      <c r="AM71" s="965"/>
      <c r="AN71" s="966"/>
      <c r="AO71" s="964" t="s">
        <v>52</v>
      </c>
      <c r="AP71" s="966"/>
      <c r="AQ71" s="929" t="s">
        <v>47</v>
      </c>
      <c r="AR71" s="930"/>
      <c r="AS71" s="930"/>
      <c r="AT71" s="930"/>
      <c r="AU71" s="930"/>
      <c r="AV71" s="931"/>
      <c r="AW71" s="938" t="s">
        <v>53</v>
      </c>
      <c r="AX71" s="939"/>
      <c r="AY71" s="942" t="s">
        <v>48</v>
      </c>
      <c r="AZ71" s="943"/>
      <c r="BA71" s="946" t="s">
        <v>49</v>
      </c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s="44" customFormat="1" ht="39.75" customHeight="1" thickBot="1">
      <c r="A72" s="23"/>
      <c r="B72" s="880"/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2"/>
      <c r="U72" s="953"/>
      <c r="V72" s="958"/>
      <c r="W72" s="959"/>
      <c r="X72" s="960"/>
      <c r="Y72" s="901"/>
      <c r="Z72" s="903"/>
      <c r="AA72" s="901"/>
      <c r="AB72" s="903"/>
      <c r="AC72" s="23"/>
      <c r="AD72" s="23"/>
      <c r="AE72" s="932"/>
      <c r="AF72" s="933"/>
      <c r="AG72" s="933"/>
      <c r="AH72" s="934"/>
      <c r="AI72" s="422"/>
      <c r="AJ72" s="422"/>
      <c r="AK72" s="967"/>
      <c r="AL72" s="968"/>
      <c r="AM72" s="968"/>
      <c r="AN72" s="969"/>
      <c r="AO72" s="967"/>
      <c r="AP72" s="969"/>
      <c r="AQ72" s="932"/>
      <c r="AR72" s="933"/>
      <c r="AS72" s="933"/>
      <c r="AT72" s="933"/>
      <c r="AU72" s="933"/>
      <c r="AV72" s="934"/>
      <c r="AW72" s="940"/>
      <c r="AX72" s="941"/>
      <c r="AY72" s="944"/>
      <c r="AZ72" s="945"/>
      <c r="BA72" s="947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s="44" customFormat="1" ht="39.75" customHeight="1" thickBot="1" thickTop="1">
      <c r="A73" s="23"/>
      <c r="B73" s="883"/>
      <c r="C73" s="884"/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5"/>
      <c r="U73" s="954"/>
      <c r="V73" s="961"/>
      <c r="W73" s="962"/>
      <c r="X73" s="963"/>
      <c r="Y73" s="45" t="s">
        <v>54</v>
      </c>
      <c r="Z73" s="46" t="s">
        <v>55</v>
      </c>
      <c r="AA73" s="45" t="s">
        <v>54</v>
      </c>
      <c r="AB73" s="47" t="s">
        <v>55</v>
      </c>
      <c r="AC73" s="16"/>
      <c r="AD73" s="16"/>
      <c r="AE73" s="935"/>
      <c r="AF73" s="936"/>
      <c r="AG73" s="936"/>
      <c r="AH73" s="937"/>
      <c r="AI73" s="423"/>
      <c r="AJ73" s="423"/>
      <c r="AK73" s="970"/>
      <c r="AL73" s="971"/>
      <c r="AM73" s="971"/>
      <c r="AN73" s="972"/>
      <c r="AO73" s="970"/>
      <c r="AP73" s="972"/>
      <c r="AQ73" s="935"/>
      <c r="AR73" s="936"/>
      <c r="AS73" s="936"/>
      <c r="AT73" s="936"/>
      <c r="AU73" s="936"/>
      <c r="AV73" s="937"/>
      <c r="AW73" s="113" t="s">
        <v>54</v>
      </c>
      <c r="AX73" s="114" t="s">
        <v>55</v>
      </c>
      <c r="AY73" s="113" t="s">
        <v>54</v>
      </c>
      <c r="AZ73" s="390" t="s">
        <v>55</v>
      </c>
      <c r="BA73" s="395" t="s">
        <v>54</v>
      </c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s="44" customFormat="1" ht="39.75" customHeight="1" thickTop="1">
      <c r="A74" s="23"/>
      <c r="B74" s="877" t="s">
        <v>56</v>
      </c>
      <c r="C74" s="878"/>
      <c r="D74" s="878"/>
      <c r="E74" s="878"/>
      <c r="F74" s="878"/>
      <c r="G74" s="878"/>
      <c r="H74" s="878"/>
      <c r="I74" s="878"/>
      <c r="J74" s="878"/>
      <c r="K74" s="878"/>
      <c r="L74" s="878"/>
      <c r="M74" s="878"/>
      <c r="N74" s="878"/>
      <c r="O74" s="878"/>
      <c r="P74" s="878"/>
      <c r="Q74" s="878"/>
      <c r="R74" s="878"/>
      <c r="S74" s="878"/>
      <c r="T74" s="879"/>
      <c r="U74" s="1355" t="s">
        <v>274</v>
      </c>
      <c r="V74" s="1357" t="s">
        <v>172</v>
      </c>
      <c r="W74" s="1350"/>
      <c r="X74" s="1351"/>
      <c r="Y74" s="1361">
        <v>10</v>
      </c>
      <c r="Z74" s="1364">
        <v>0</v>
      </c>
      <c r="AA74" s="1386">
        <f>Y74*U74</f>
        <v>200</v>
      </c>
      <c r="AB74" s="1379">
        <v>0</v>
      </c>
      <c r="AC74" s="16"/>
      <c r="AD74" s="16"/>
      <c r="AE74" s="917" t="s">
        <v>57</v>
      </c>
      <c r="AF74" s="918"/>
      <c r="AG74" s="918"/>
      <c r="AH74" s="919"/>
      <c r="AI74" s="427"/>
      <c r="AJ74" s="427"/>
      <c r="AK74" s="909" t="s">
        <v>58</v>
      </c>
      <c r="AL74" s="854"/>
      <c r="AM74" s="854"/>
      <c r="AN74" s="910"/>
      <c r="AO74" s="861"/>
      <c r="AP74" s="862"/>
      <c r="AQ74" s="863"/>
      <c r="AR74" s="864"/>
      <c r="AS74" s="864"/>
      <c r="AT74" s="864"/>
      <c r="AU74" s="864"/>
      <c r="AV74" s="865"/>
      <c r="AW74" s="126"/>
      <c r="AX74" s="127"/>
      <c r="AY74" s="130"/>
      <c r="AZ74" s="391"/>
      <c r="BA74" s="396"/>
      <c r="BB74" s="48"/>
      <c r="BC74" s="48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44" customFormat="1" ht="39.75" customHeight="1">
      <c r="A75" s="23"/>
      <c r="B75" s="880"/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2"/>
      <c r="U75" s="1356"/>
      <c r="V75" s="1358"/>
      <c r="W75" s="1177"/>
      <c r="X75" s="1359"/>
      <c r="Y75" s="1362"/>
      <c r="Z75" s="1365"/>
      <c r="AA75" s="1362"/>
      <c r="AB75" s="1380"/>
      <c r="AC75" s="49"/>
      <c r="AD75" s="49"/>
      <c r="AE75" s="920"/>
      <c r="AF75" s="921"/>
      <c r="AG75" s="921"/>
      <c r="AH75" s="922"/>
      <c r="AI75" s="428"/>
      <c r="AJ75" s="428"/>
      <c r="AK75" s="911"/>
      <c r="AL75" s="912"/>
      <c r="AM75" s="912"/>
      <c r="AN75" s="913"/>
      <c r="AO75" s="904"/>
      <c r="AP75" s="905"/>
      <c r="AQ75" s="906"/>
      <c r="AR75" s="907"/>
      <c r="AS75" s="907"/>
      <c r="AT75" s="907"/>
      <c r="AU75" s="907"/>
      <c r="AV75" s="908"/>
      <c r="AW75" s="126"/>
      <c r="AX75" s="127"/>
      <c r="AY75" s="131"/>
      <c r="AZ75" s="391"/>
      <c r="BA75" s="397"/>
      <c r="BB75" s="48"/>
      <c r="BC75" s="48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s="44" customFormat="1" ht="39.75" customHeight="1" thickBot="1">
      <c r="A76" s="23"/>
      <c r="B76" s="883"/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5"/>
      <c r="U76" s="1356"/>
      <c r="V76" s="1360"/>
      <c r="W76" s="1353"/>
      <c r="X76" s="1354"/>
      <c r="Y76" s="1363"/>
      <c r="Z76" s="1366"/>
      <c r="AA76" s="1363"/>
      <c r="AB76" s="1381"/>
      <c r="AC76" s="49"/>
      <c r="AD76" s="49"/>
      <c r="AE76" s="920"/>
      <c r="AF76" s="921"/>
      <c r="AG76" s="921"/>
      <c r="AH76" s="922"/>
      <c r="AI76" s="428"/>
      <c r="AJ76" s="428"/>
      <c r="AK76" s="911"/>
      <c r="AL76" s="912"/>
      <c r="AM76" s="912"/>
      <c r="AN76" s="913"/>
      <c r="AO76" s="904"/>
      <c r="AP76" s="905"/>
      <c r="AQ76" s="906"/>
      <c r="AR76" s="907"/>
      <c r="AS76" s="907"/>
      <c r="AT76" s="907"/>
      <c r="AU76" s="907"/>
      <c r="AV76" s="908"/>
      <c r="AW76" s="126"/>
      <c r="AX76" s="127"/>
      <c r="AY76" s="131"/>
      <c r="AZ76" s="391"/>
      <c r="BA76" s="397"/>
      <c r="BB76" s="48"/>
      <c r="BC76" s="48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44" customFormat="1" ht="39.75" customHeight="1" thickTop="1">
      <c r="A77" s="23"/>
      <c r="B77" s="877" t="s">
        <v>59</v>
      </c>
      <c r="C77" s="878"/>
      <c r="D77" s="878"/>
      <c r="E77" s="878"/>
      <c r="F77" s="878"/>
      <c r="G77" s="878"/>
      <c r="H77" s="878"/>
      <c r="I77" s="878"/>
      <c r="J77" s="878"/>
      <c r="K77" s="878"/>
      <c r="L77" s="878"/>
      <c r="M77" s="878"/>
      <c r="N77" s="878"/>
      <c r="O77" s="878"/>
      <c r="P77" s="878"/>
      <c r="Q77" s="878"/>
      <c r="R77" s="878"/>
      <c r="S77" s="878"/>
      <c r="T77" s="878"/>
      <c r="U77" s="1347" t="s">
        <v>259</v>
      </c>
      <c r="V77" s="1349" t="s">
        <v>258</v>
      </c>
      <c r="W77" s="1350"/>
      <c r="X77" s="1351"/>
      <c r="Y77" s="1386" t="s">
        <v>260</v>
      </c>
      <c r="Z77" s="1364">
        <v>0</v>
      </c>
      <c r="AA77" s="1386">
        <f>U77*Y77</f>
        <v>10</v>
      </c>
      <c r="AB77" s="1379">
        <v>0</v>
      </c>
      <c r="AC77" s="49"/>
      <c r="AD77" s="49"/>
      <c r="AE77" s="920"/>
      <c r="AF77" s="921"/>
      <c r="AG77" s="921"/>
      <c r="AH77" s="922"/>
      <c r="AI77" s="428"/>
      <c r="AJ77" s="428"/>
      <c r="AK77" s="911"/>
      <c r="AL77" s="912"/>
      <c r="AM77" s="912"/>
      <c r="AN77" s="913"/>
      <c r="AO77" s="904"/>
      <c r="AP77" s="905"/>
      <c r="AQ77" s="906"/>
      <c r="AR77" s="907"/>
      <c r="AS77" s="907"/>
      <c r="AT77" s="907"/>
      <c r="AU77" s="907"/>
      <c r="AV77" s="908"/>
      <c r="AW77" s="126"/>
      <c r="AX77" s="127"/>
      <c r="AY77" s="131"/>
      <c r="AZ77" s="391"/>
      <c r="BA77" s="397"/>
      <c r="BB77" s="48"/>
      <c r="BC77" s="48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s="44" customFormat="1" ht="39.75" customHeight="1" thickBot="1">
      <c r="A78" s="23"/>
      <c r="B78" s="883"/>
      <c r="C78" s="884"/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1348"/>
      <c r="V78" s="1352"/>
      <c r="W78" s="1353"/>
      <c r="X78" s="1354"/>
      <c r="Y78" s="1363"/>
      <c r="Z78" s="1366"/>
      <c r="AA78" s="1363"/>
      <c r="AB78" s="1381"/>
      <c r="AC78" s="37"/>
      <c r="AD78" s="37"/>
      <c r="AE78" s="923"/>
      <c r="AF78" s="924"/>
      <c r="AG78" s="924"/>
      <c r="AH78" s="925"/>
      <c r="AI78" s="429"/>
      <c r="AJ78" s="429"/>
      <c r="AK78" s="914"/>
      <c r="AL78" s="915"/>
      <c r="AM78" s="915"/>
      <c r="AN78" s="916"/>
      <c r="AO78" s="872"/>
      <c r="AP78" s="873"/>
      <c r="AQ78" s="874"/>
      <c r="AR78" s="875"/>
      <c r="AS78" s="875"/>
      <c r="AT78" s="875"/>
      <c r="AU78" s="875"/>
      <c r="AV78" s="876"/>
      <c r="AW78" s="128"/>
      <c r="AX78" s="129"/>
      <c r="AY78" s="132"/>
      <c r="AZ78" s="392"/>
      <c r="BA78" s="398"/>
      <c r="BB78" s="48"/>
      <c r="BC78" s="48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4" customFormat="1" ht="39.75" customHeight="1" thickTop="1">
      <c r="A79" s="23"/>
      <c r="B79" s="877" t="s">
        <v>60</v>
      </c>
      <c r="C79" s="878"/>
      <c r="D79" s="878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9"/>
      <c r="U79" s="1370" t="s">
        <v>94</v>
      </c>
      <c r="V79" s="1357" t="s">
        <v>261</v>
      </c>
      <c r="W79" s="1350"/>
      <c r="X79" s="1351"/>
      <c r="Y79" s="1361">
        <v>10</v>
      </c>
      <c r="Z79" s="1364">
        <v>0</v>
      </c>
      <c r="AA79" s="1361">
        <v>20</v>
      </c>
      <c r="AB79" s="1379">
        <v>0</v>
      </c>
      <c r="AC79" s="37"/>
      <c r="AD79" s="37"/>
      <c r="AE79" s="898" t="s">
        <v>61</v>
      </c>
      <c r="AF79" s="899"/>
      <c r="AG79" s="899"/>
      <c r="AH79" s="900"/>
      <c r="AI79" s="425"/>
      <c r="AJ79" s="425"/>
      <c r="AK79" s="855" t="s">
        <v>62</v>
      </c>
      <c r="AL79" s="856"/>
      <c r="AM79" s="856"/>
      <c r="AN79" s="857"/>
      <c r="AO79" s="861"/>
      <c r="AP79" s="862"/>
      <c r="AQ79" s="863"/>
      <c r="AR79" s="864"/>
      <c r="AS79" s="864"/>
      <c r="AT79" s="864"/>
      <c r="AU79" s="864"/>
      <c r="AV79" s="865"/>
      <c r="AW79" s="124"/>
      <c r="AX79" s="125"/>
      <c r="AY79" s="133"/>
      <c r="AZ79" s="393"/>
      <c r="BA79" s="396"/>
      <c r="BB79" s="48"/>
      <c r="BC79" s="48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4" customFormat="1" ht="39.75" customHeight="1" thickBot="1">
      <c r="A80" s="23"/>
      <c r="B80" s="880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2"/>
      <c r="U80" s="1370"/>
      <c r="V80" s="1358"/>
      <c r="W80" s="1177"/>
      <c r="X80" s="1359"/>
      <c r="Y80" s="1362"/>
      <c r="Z80" s="1365"/>
      <c r="AA80" s="1362"/>
      <c r="AB80" s="1380"/>
      <c r="AC80" s="37"/>
      <c r="AD80" s="37"/>
      <c r="AE80" s="901"/>
      <c r="AF80" s="902"/>
      <c r="AG80" s="902"/>
      <c r="AH80" s="903"/>
      <c r="AI80" s="426"/>
      <c r="AJ80" s="426"/>
      <c r="AK80" s="858"/>
      <c r="AL80" s="859"/>
      <c r="AM80" s="859"/>
      <c r="AN80" s="860"/>
      <c r="AO80" s="872"/>
      <c r="AP80" s="873"/>
      <c r="AQ80" s="874"/>
      <c r="AR80" s="875"/>
      <c r="AS80" s="875"/>
      <c r="AT80" s="875"/>
      <c r="AU80" s="875"/>
      <c r="AV80" s="876"/>
      <c r="AW80" s="134"/>
      <c r="AX80" s="135"/>
      <c r="AY80" s="136"/>
      <c r="AZ80" s="394"/>
      <c r="BA80" s="399"/>
      <c r="BB80" s="48"/>
      <c r="BC80" s="48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44" customFormat="1" ht="39.75" customHeight="1" thickBot="1" thickTop="1">
      <c r="A81" s="23"/>
      <c r="B81" s="883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5"/>
      <c r="U81" s="1371"/>
      <c r="V81" s="1360"/>
      <c r="W81" s="1353"/>
      <c r="X81" s="1354"/>
      <c r="Y81" s="1363"/>
      <c r="Z81" s="1366"/>
      <c r="AA81" s="1363"/>
      <c r="AB81" s="1381"/>
      <c r="AC81" s="49"/>
      <c r="AD81" s="49"/>
      <c r="AE81" s="855" t="s">
        <v>63</v>
      </c>
      <c r="AF81" s="856"/>
      <c r="AG81" s="856"/>
      <c r="AH81" s="857"/>
      <c r="AI81" s="419"/>
      <c r="AJ81" s="419"/>
      <c r="AK81" s="855" t="s">
        <v>64</v>
      </c>
      <c r="AL81" s="856"/>
      <c r="AM81" s="856"/>
      <c r="AN81" s="857"/>
      <c r="AO81" s="861"/>
      <c r="AP81" s="862"/>
      <c r="AQ81" s="863"/>
      <c r="AR81" s="864"/>
      <c r="AS81" s="864"/>
      <c r="AT81" s="864"/>
      <c r="AU81" s="864"/>
      <c r="AV81" s="865"/>
      <c r="AW81" s="124"/>
      <c r="AX81" s="125"/>
      <c r="AY81" s="133"/>
      <c r="AZ81" s="393"/>
      <c r="BA81" s="396"/>
      <c r="BB81" s="48"/>
      <c r="BC81" s="4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52" customFormat="1" ht="39.75" customHeight="1" thickBot="1" thickTop="1">
      <c r="A82" s="23"/>
      <c r="B82" s="877" t="s">
        <v>98</v>
      </c>
      <c r="C82" s="878"/>
      <c r="D82" s="878"/>
      <c r="E82" s="878"/>
      <c r="F82" s="878"/>
      <c r="G82" s="878"/>
      <c r="H82" s="878"/>
      <c r="I82" s="878"/>
      <c r="J82" s="878"/>
      <c r="K82" s="878"/>
      <c r="L82" s="878"/>
      <c r="M82" s="878"/>
      <c r="N82" s="878"/>
      <c r="O82" s="878"/>
      <c r="P82" s="878"/>
      <c r="Q82" s="878"/>
      <c r="R82" s="878"/>
      <c r="S82" s="878"/>
      <c r="T82" s="879"/>
      <c r="U82" s="659" t="s">
        <v>262</v>
      </c>
      <c r="V82" s="1367" t="s">
        <v>172</v>
      </c>
      <c r="W82" s="1368"/>
      <c r="X82" s="1369"/>
      <c r="Y82" s="645">
        <v>10</v>
      </c>
      <c r="Z82" s="644">
        <v>0</v>
      </c>
      <c r="AA82" s="645">
        <f>10*1.5</f>
        <v>15</v>
      </c>
      <c r="AB82" s="455">
        <v>0</v>
      </c>
      <c r="AC82" s="49"/>
      <c r="AD82" s="49"/>
      <c r="AE82" s="1382"/>
      <c r="AF82" s="1383"/>
      <c r="AG82" s="1383"/>
      <c r="AH82" s="1384"/>
      <c r="AI82" s="646"/>
      <c r="AJ82" s="646"/>
      <c r="AK82" s="1382"/>
      <c r="AL82" s="1383"/>
      <c r="AM82" s="1383"/>
      <c r="AN82" s="1384"/>
      <c r="AO82" s="647"/>
      <c r="AP82" s="656"/>
      <c r="AQ82" s="657"/>
      <c r="AR82" s="157"/>
      <c r="AS82" s="157"/>
      <c r="AT82" s="157"/>
      <c r="AU82" s="157"/>
      <c r="AV82" s="658"/>
      <c r="AW82" s="126"/>
      <c r="AX82" s="127"/>
      <c r="AY82" s="131"/>
      <c r="AZ82" s="391"/>
      <c r="BA82" s="397"/>
      <c r="BB82" s="48"/>
      <c r="BC82" s="48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52" customFormat="1" ht="39.75" customHeight="1" thickBot="1" thickTop="1">
      <c r="A83" s="23"/>
      <c r="B83" s="883"/>
      <c r="C83" s="884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5"/>
      <c r="U83" s="660" t="s">
        <v>263</v>
      </c>
      <c r="V83" s="1367" t="s">
        <v>264</v>
      </c>
      <c r="W83" s="1368"/>
      <c r="X83" s="1369"/>
      <c r="Y83" s="151">
        <v>10</v>
      </c>
      <c r="Z83" s="152">
        <v>0</v>
      </c>
      <c r="AA83" s="142">
        <f>Y83*0.5</f>
        <v>5</v>
      </c>
      <c r="AB83" s="141">
        <v>0</v>
      </c>
      <c r="AC83" s="49"/>
      <c r="AD83" s="49"/>
      <c r="AE83" s="858"/>
      <c r="AF83" s="859"/>
      <c r="AG83" s="859"/>
      <c r="AH83" s="860"/>
      <c r="AI83" s="420"/>
      <c r="AJ83" s="420"/>
      <c r="AK83" s="858"/>
      <c r="AL83" s="859"/>
      <c r="AM83" s="859"/>
      <c r="AN83" s="860"/>
      <c r="AO83" s="872"/>
      <c r="AP83" s="1385"/>
      <c r="AQ83" s="1334"/>
      <c r="AR83" s="1335"/>
      <c r="AS83" s="1335"/>
      <c r="AT83" s="1335"/>
      <c r="AU83" s="1335"/>
      <c r="AV83" s="1336"/>
      <c r="AW83" s="137"/>
      <c r="AX83" s="672"/>
      <c r="AY83" s="673"/>
      <c r="AZ83" s="674"/>
      <c r="BA83" s="400"/>
      <c r="BB83" s="48"/>
      <c r="BC83" s="48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44" customFormat="1" ht="39.75" customHeight="1" thickBot="1" thickTop="1">
      <c r="A84" s="2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33"/>
      <c r="M84" s="33"/>
      <c r="N84" s="33"/>
      <c r="O84" s="33"/>
      <c r="P84" s="33"/>
      <c r="Q84" s="33"/>
      <c r="R84" s="33"/>
      <c r="S84" s="33"/>
      <c r="T84" s="109" t="s">
        <v>66</v>
      </c>
      <c r="U84" s="661" t="s">
        <v>136</v>
      </c>
      <c r="V84" s="55"/>
      <c r="W84" s="55"/>
      <c r="X84" s="852" t="s">
        <v>66</v>
      </c>
      <c r="Y84" s="852"/>
      <c r="Z84" s="853"/>
      <c r="AA84" s="648">
        <f>SUM(AA74:AA83)</f>
        <v>250</v>
      </c>
      <c r="AB84" s="144">
        <v>0</v>
      </c>
      <c r="AC84" s="56"/>
      <c r="AD84" s="37"/>
      <c r="AE84" s="17" t="s">
        <v>67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854"/>
      <c r="AV84" s="854"/>
      <c r="AW84" s="854"/>
      <c r="AX84" s="854" t="s">
        <v>66</v>
      </c>
      <c r="AY84" s="854"/>
      <c r="AZ84" s="854"/>
      <c r="BA84" s="401"/>
      <c r="BB84" s="48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65" customFormat="1" ht="24.75" customHeight="1" thickTop="1">
      <c r="A85" s="2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7"/>
      <c r="M85" s="58"/>
      <c r="N85" s="58"/>
      <c r="O85" s="58"/>
      <c r="P85" s="58"/>
      <c r="Q85" s="58"/>
      <c r="R85" s="58"/>
      <c r="S85" s="59"/>
      <c r="T85" s="23"/>
      <c r="U85" s="34"/>
      <c r="V85" s="36"/>
      <c r="W85" s="60"/>
      <c r="X85" s="60"/>
      <c r="Y85" s="61"/>
      <c r="Z85" s="61"/>
      <c r="AA85" s="61"/>
      <c r="AB85" s="62"/>
      <c r="AC85" s="62"/>
      <c r="AD85" s="62"/>
      <c r="AE85" s="62"/>
      <c r="AF85" s="62"/>
      <c r="AG85" s="846" t="s">
        <v>68</v>
      </c>
      <c r="AH85" s="846"/>
      <c r="AI85" s="846"/>
      <c r="AJ85" s="846"/>
      <c r="AK85" s="846"/>
      <c r="AL85" s="846"/>
      <c r="AM85" s="846"/>
      <c r="AN85" s="846"/>
      <c r="AO85" s="846"/>
      <c r="AP85" s="846"/>
      <c r="AQ85" s="846"/>
      <c r="AR85" s="846"/>
      <c r="AS85" s="846"/>
      <c r="AT85" s="846"/>
      <c r="AU85" s="846"/>
      <c r="AV85" s="846"/>
      <c r="AW85" s="846"/>
      <c r="AX85" s="846"/>
      <c r="AY85" s="846"/>
      <c r="AZ85" s="846"/>
      <c r="BA85" s="846"/>
      <c r="BB85" s="64"/>
      <c r="BC85" s="64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2:53" s="23" customFormat="1" ht="30.7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845" t="s">
        <v>99</v>
      </c>
      <c r="V86" s="845"/>
      <c r="W86" s="845"/>
      <c r="X86" s="845"/>
      <c r="Y86" s="30"/>
      <c r="Z86" s="30"/>
      <c r="AA86" s="30"/>
      <c r="AB86" s="31"/>
      <c r="AC86" s="31"/>
      <c r="AD86" s="31"/>
      <c r="AE86" s="31"/>
      <c r="AF86" s="31"/>
      <c r="AG86" s="846" t="s">
        <v>99</v>
      </c>
      <c r="AH86" s="846"/>
      <c r="AI86" s="846"/>
      <c r="AJ86" s="846"/>
      <c r="AK86" s="846"/>
      <c r="AL86" s="846"/>
      <c r="AM86" s="846"/>
      <c r="AN86" s="846"/>
      <c r="AO86" s="846"/>
      <c r="AP86" s="846"/>
      <c r="AQ86" s="846"/>
      <c r="AR86" s="846"/>
      <c r="AS86" s="846"/>
      <c r="AT86" s="846"/>
      <c r="AU86" s="846"/>
      <c r="AV86" s="846"/>
      <c r="AW86" s="846"/>
      <c r="AX86" s="846"/>
      <c r="AY86" s="846"/>
      <c r="AZ86" s="846"/>
      <c r="BA86" s="846"/>
    </row>
    <row r="87" spans="2:53" s="23" customFormat="1" ht="30.7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116"/>
      <c r="V87" s="116"/>
      <c r="W87" s="116"/>
      <c r="X87" s="116"/>
      <c r="Y87" s="30"/>
      <c r="Z87" s="30"/>
      <c r="AA87" s="30"/>
      <c r="AB87" s="31"/>
      <c r="AC87" s="31"/>
      <c r="AD87" s="31"/>
      <c r="AE87" s="31"/>
      <c r="AF87" s="31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</row>
    <row r="88" spans="2:53" s="23" customFormat="1" ht="33.75" customHeight="1" thickBo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Y88" s="30"/>
      <c r="Z88" s="30"/>
      <c r="AA88" s="30"/>
      <c r="AB88" s="31"/>
      <c r="AC88" s="31"/>
      <c r="AD88" s="31"/>
      <c r="AE88" s="31"/>
      <c r="AF88" s="31"/>
      <c r="AG88" s="63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</row>
    <row r="89" spans="2:57" s="23" customFormat="1" ht="39.75" customHeight="1" thickBot="1">
      <c r="B89" s="636" t="s">
        <v>81</v>
      </c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849" t="s">
        <v>83</v>
      </c>
      <c r="U89" s="850"/>
      <c r="V89" s="850"/>
      <c r="W89" s="850"/>
      <c r="X89" s="850"/>
      <c r="Y89" s="850"/>
      <c r="Z89" s="850"/>
      <c r="AA89" s="850"/>
      <c r="AB89" s="850"/>
      <c r="AC89" s="850"/>
      <c r="AD89" s="601"/>
      <c r="AE89" s="1372" t="s">
        <v>244</v>
      </c>
      <c r="AF89" s="1373"/>
      <c r="AG89" s="1373"/>
      <c r="AH89" s="1373"/>
      <c r="AI89" s="1373"/>
      <c r="AJ89" s="1373"/>
      <c r="AK89" s="1373"/>
      <c r="AL89" s="1373"/>
      <c r="AM89" s="1373"/>
      <c r="AN89" s="1373"/>
      <c r="AO89" s="1373"/>
      <c r="AP89" s="1373"/>
      <c r="AQ89" s="1373"/>
      <c r="AR89" s="1373"/>
      <c r="AS89" s="1373"/>
      <c r="AT89" s="1373"/>
      <c r="AU89" s="1373"/>
      <c r="AV89" s="1373"/>
      <c r="AW89" s="1373"/>
      <c r="AX89" s="1373"/>
      <c r="AY89" s="1373"/>
      <c r="AZ89" s="1373"/>
      <c r="BA89" s="1373"/>
      <c r="BB89" s="1373"/>
      <c r="BC89" s="1373"/>
      <c r="BD89" s="1373"/>
      <c r="BE89" s="1374"/>
    </row>
    <row r="90" spans="2:57" s="23" customFormat="1" ht="39.75" customHeight="1" thickBot="1">
      <c r="B90" s="636" t="s">
        <v>82</v>
      </c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3"/>
      <c r="O90" s="643"/>
      <c r="P90" s="643"/>
      <c r="Q90" s="643"/>
      <c r="R90" s="643"/>
      <c r="S90" s="643"/>
      <c r="T90" s="849" t="s">
        <v>84</v>
      </c>
      <c r="U90" s="850"/>
      <c r="V90" s="850"/>
      <c r="W90" s="850"/>
      <c r="X90" s="850"/>
      <c r="Y90" s="850"/>
      <c r="Z90" s="850"/>
      <c r="AA90" s="850"/>
      <c r="AB90" s="850"/>
      <c r="AC90" s="850"/>
      <c r="AD90" s="1375"/>
      <c r="AE90" s="1376" t="s">
        <v>245</v>
      </c>
      <c r="AF90" s="1377"/>
      <c r="AG90" s="1377"/>
      <c r="AH90" s="1377"/>
      <c r="AI90" s="1377"/>
      <c r="AJ90" s="1377"/>
      <c r="AK90" s="1377"/>
      <c r="AL90" s="1377"/>
      <c r="AM90" s="1377"/>
      <c r="AN90" s="1377"/>
      <c r="AO90" s="1377"/>
      <c r="AP90" s="1377"/>
      <c r="AQ90" s="1377"/>
      <c r="AR90" s="1377"/>
      <c r="AS90" s="1377"/>
      <c r="AT90" s="1377"/>
      <c r="AU90" s="1377"/>
      <c r="AV90" s="1377"/>
      <c r="AW90" s="1377"/>
      <c r="AX90" s="1377"/>
      <c r="AY90" s="1377"/>
      <c r="AZ90" s="1377"/>
      <c r="BA90" s="1377"/>
      <c r="BB90" s="1377"/>
      <c r="BC90" s="1377"/>
      <c r="BD90" s="1377"/>
      <c r="BE90" s="1378"/>
    </row>
    <row r="91" spans="2:56" s="23" customFormat="1" ht="33.7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V91" s="66"/>
      <c r="W91" s="66"/>
      <c r="X91" s="66"/>
      <c r="Y91" s="67"/>
      <c r="Z91" s="67"/>
      <c r="AA91" s="67"/>
      <c r="AB91" s="67"/>
      <c r="AC91" s="67"/>
      <c r="AD91" s="67"/>
      <c r="AE91" s="67"/>
      <c r="AF91" s="848" t="s">
        <v>267</v>
      </c>
      <c r="AG91" s="848"/>
      <c r="AH91" s="848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68"/>
    </row>
    <row r="92" spans="21:56" s="23" customFormat="1" ht="24.75" customHeight="1">
      <c r="U92" s="69"/>
      <c r="V92" s="64"/>
      <c r="W92" s="64"/>
      <c r="X92" s="64"/>
      <c r="Y92" s="67"/>
      <c r="Z92" s="67"/>
      <c r="AA92" s="70"/>
      <c r="AB92" s="67"/>
      <c r="AC92" s="67"/>
      <c r="AD92" s="67"/>
      <c r="AE92" s="64"/>
      <c r="AF92" s="67"/>
      <c r="AG92" s="67"/>
      <c r="AH92" s="67"/>
      <c r="AI92" s="67"/>
      <c r="AJ92" s="67"/>
      <c r="AK92" s="64"/>
      <c r="AL92" s="64"/>
      <c r="AM92" s="64"/>
      <c r="AN92" s="67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</row>
    <row r="93" spans="21:56" s="23" customFormat="1" ht="24.75" customHeight="1">
      <c r="U93" s="69"/>
      <c r="V93" s="36"/>
      <c r="W93" s="36"/>
      <c r="X93" s="36"/>
      <c r="Y93" s="36"/>
      <c r="Z93" s="71"/>
      <c r="AA93" s="72"/>
      <c r="AB93" s="73"/>
      <c r="AC93" s="74"/>
      <c r="AD93" s="74"/>
      <c r="AE93" s="74"/>
      <c r="AF93" s="74"/>
      <c r="AG93" s="74"/>
      <c r="AH93" s="67"/>
      <c r="AI93" s="67"/>
      <c r="AJ93" s="67"/>
      <c r="AK93" s="64"/>
      <c r="AL93" s="64"/>
      <c r="AM93" s="64"/>
      <c r="AN93" s="67"/>
      <c r="AO93" s="75"/>
      <c r="AP93" s="76"/>
      <c r="AQ93" s="75"/>
      <c r="AR93" s="76"/>
      <c r="AS93" s="33"/>
      <c r="AT93" s="77"/>
      <c r="AU93" s="78"/>
      <c r="AV93" s="78"/>
      <c r="AW93" s="78"/>
      <c r="AX93" s="78"/>
      <c r="AY93" s="78"/>
      <c r="AZ93" s="78"/>
      <c r="BA93" s="78"/>
      <c r="BB93" s="78"/>
      <c r="BC93" s="78"/>
      <c r="BD93" s="78"/>
    </row>
    <row r="94" spans="21:53" s="23" customFormat="1" ht="36.75" customHeight="1">
      <c r="U94" s="69"/>
      <c r="V94" s="110" t="s">
        <v>69</v>
      </c>
      <c r="W94" s="79"/>
      <c r="X94" s="158"/>
      <c r="Y94" s="159"/>
      <c r="Z94" s="159"/>
      <c r="AA94" s="160" t="s">
        <v>278</v>
      </c>
      <c r="AB94" s="164"/>
      <c r="AC94" s="160"/>
      <c r="AD94" s="162" t="s">
        <v>70</v>
      </c>
      <c r="AE94" s="165"/>
      <c r="AF94" s="851" t="s">
        <v>138</v>
      </c>
      <c r="AG94" s="851"/>
      <c r="AH94" s="851"/>
      <c r="AI94" s="851"/>
      <c r="AJ94" s="851"/>
      <c r="AK94" s="851"/>
      <c r="AL94" s="851"/>
      <c r="AM94" s="851"/>
      <c r="AN94" s="851"/>
      <c r="AO94" s="851"/>
      <c r="AP94" s="851"/>
      <c r="AQ94" s="851"/>
      <c r="AR94" s="851"/>
      <c r="AS94" s="851"/>
      <c r="AT94" s="851"/>
      <c r="AU94" s="160" t="s">
        <v>279</v>
      </c>
      <c r="AV94" s="160"/>
      <c r="AW94" s="160"/>
      <c r="AX94" s="161"/>
      <c r="AY94" s="160"/>
      <c r="AZ94" s="162" t="s">
        <v>70</v>
      </c>
      <c r="BA94" s="163"/>
    </row>
    <row r="95" spans="2:52" s="78" customFormat="1" ht="38.2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82"/>
      <c r="W95" s="79"/>
      <c r="X95" s="83"/>
      <c r="Y95" s="84" t="s">
        <v>71</v>
      </c>
      <c r="AA95" s="85"/>
      <c r="AB95" s="86" t="s">
        <v>72</v>
      </c>
      <c r="AC95" s="87"/>
      <c r="AD95" s="87"/>
      <c r="AE95" s="87"/>
      <c r="AF95" s="851"/>
      <c r="AG95" s="851"/>
      <c r="AH95" s="851"/>
      <c r="AI95" s="851"/>
      <c r="AJ95" s="851"/>
      <c r="AK95" s="851"/>
      <c r="AL95" s="851"/>
      <c r="AM95" s="851"/>
      <c r="AN95" s="851"/>
      <c r="AO95" s="851"/>
      <c r="AP95" s="851"/>
      <c r="AQ95" s="851"/>
      <c r="AR95" s="851"/>
      <c r="AS95" s="851"/>
      <c r="AT95" s="851"/>
      <c r="AU95" s="85"/>
      <c r="AW95" s="86" t="s">
        <v>72</v>
      </c>
      <c r="AX95" s="87"/>
      <c r="AY95" s="87"/>
      <c r="AZ95" s="87"/>
    </row>
    <row r="96" spans="2:52" s="23" customFormat="1" ht="24.75" customHeight="1">
      <c r="B96" s="183"/>
      <c r="U96" s="89"/>
      <c r="V96" s="90"/>
      <c r="W96" s="91"/>
      <c r="X96" s="92"/>
      <c r="Y96" s="92"/>
      <c r="Z96" s="92"/>
      <c r="AA96" s="83"/>
      <c r="AB96" s="83"/>
      <c r="AC96" s="83"/>
      <c r="AD96" s="83"/>
      <c r="AE96" s="85"/>
      <c r="AF96" s="93"/>
      <c r="AH96" s="67"/>
      <c r="AI96" s="67"/>
      <c r="AJ96" s="67"/>
      <c r="AK96" s="67"/>
      <c r="AL96" s="67"/>
      <c r="AM96" s="67"/>
      <c r="AN96" s="67"/>
      <c r="AO96" s="90"/>
      <c r="AP96" s="90"/>
      <c r="AQ96" s="90"/>
      <c r="AS96" s="90"/>
      <c r="AT96" s="90"/>
      <c r="AU96" s="94"/>
      <c r="AV96" s="94"/>
      <c r="AW96" s="95"/>
      <c r="AX96" s="94"/>
      <c r="AY96" s="94"/>
      <c r="AZ96" s="81"/>
    </row>
    <row r="97" spans="21:52" s="23" customFormat="1" ht="24.75" customHeight="1">
      <c r="U97" s="69"/>
      <c r="V97" s="82"/>
      <c r="W97" s="79"/>
      <c r="X97" s="96"/>
      <c r="Y97" s="83"/>
      <c r="Z97" s="83"/>
      <c r="AA97" s="80"/>
      <c r="AB97" s="97"/>
      <c r="AC97" s="93"/>
      <c r="AD97" s="80"/>
      <c r="AE97" s="81"/>
      <c r="AF97" s="80"/>
      <c r="AH97" s="67"/>
      <c r="AI97" s="67"/>
      <c r="AJ97" s="67"/>
      <c r="AK97" s="64"/>
      <c r="AL97" s="64"/>
      <c r="AM97" s="64"/>
      <c r="AN97" s="67"/>
      <c r="AO97" s="98"/>
      <c r="AP97" s="79"/>
      <c r="AQ97" s="79"/>
      <c r="AR97" s="90"/>
      <c r="AS97" s="90"/>
      <c r="AT97" s="83"/>
      <c r="AU97" s="80"/>
      <c r="AV97" s="93"/>
      <c r="AW97" s="93"/>
      <c r="AX97" s="81"/>
      <c r="AY97" s="93"/>
      <c r="AZ97" s="80"/>
    </row>
    <row r="98" spans="2:52" s="228" customFormat="1" ht="39.75" customHeight="1">
      <c r="B98" s="847" t="s">
        <v>88</v>
      </c>
      <c r="C98" s="847"/>
      <c r="D98" s="847"/>
      <c r="E98" s="847"/>
      <c r="F98" s="847"/>
      <c r="G98" s="847"/>
      <c r="H98" s="847"/>
      <c r="I98" s="847"/>
      <c r="J98" s="847"/>
      <c r="K98" s="847"/>
      <c r="L98" s="847"/>
      <c r="M98" s="847"/>
      <c r="N98" s="847"/>
      <c r="O98" s="847"/>
      <c r="P98" s="847"/>
      <c r="Q98" s="847"/>
      <c r="R98" s="847"/>
      <c r="S98" s="847"/>
      <c r="T98" s="847"/>
      <c r="U98" s="847"/>
      <c r="V98" s="847"/>
      <c r="W98" s="847"/>
      <c r="X98" s="847"/>
      <c r="Y98" s="847"/>
      <c r="Z98" s="847"/>
      <c r="AA98" s="230"/>
      <c r="AB98" s="231"/>
      <c r="AC98" s="231"/>
      <c r="AE98" s="231"/>
      <c r="AF98" s="231"/>
      <c r="AH98" s="232"/>
      <c r="AI98" s="232"/>
      <c r="AJ98" s="232"/>
      <c r="AK98" s="232"/>
      <c r="AL98" s="232"/>
      <c r="AM98" s="232"/>
      <c r="AN98" s="232"/>
      <c r="AO98" s="231"/>
      <c r="AP98" s="233"/>
      <c r="AQ98" s="231"/>
      <c r="AS98" s="229"/>
      <c r="AU98" s="230"/>
      <c r="AW98" s="231"/>
      <c r="AX98" s="231"/>
      <c r="AY98" s="231"/>
      <c r="AZ98" s="231"/>
    </row>
    <row r="99" spans="22:53" s="23" customFormat="1" ht="14.25" customHeight="1">
      <c r="V99" s="64"/>
      <c r="W99" s="64"/>
      <c r="X99" s="64"/>
      <c r="Y99" s="99"/>
      <c r="Z99" s="99"/>
      <c r="AA99" s="99"/>
      <c r="AB99" s="99"/>
      <c r="AC99" s="99"/>
      <c r="AD99" s="99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64"/>
      <c r="AT99" s="64"/>
      <c r="AU99" s="64"/>
      <c r="AV99" s="64"/>
      <c r="AW99" s="64"/>
      <c r="AX99" s="64"/>
      <c r="AY99" s="64"/>
      <c r="AZ99" s="64"/>
      <c r="BA99" s="64"/>
    </row>
    <row r="100" spans="21:53" s="23" customFormat="1" ht="18" customHeight="1">
      <c r="U100" s="101"/>
      <c r="V100" s="22"/>
      <c r="W100" s="102"/>
      <c r="X100" s="61"/>
      <c r="Y100" s="99"/>
      <c r="Z100" s="99"/>
      <c r="AA100" s="99"/>
      <c r="AB100" s="99"/>
      <c r="AC100" s="99"/>
      <c r="AD100" s="99"/>
      <c r="AE100" s="67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64"/>
      <c r="AT100" s="7"/>
      <c r="AU100" s="7"/>
      <c r="AV100" s="7"/>
      <c r="AW100" s="7"/>
      <c r="AX100" s="7"/>
      <c r="AY100" s="7"/>
      <c r="AZ100" s="64"/>
      <c r="BA100" s="64"/>
    </row>
    <row r="101" spans="21:51" s="23" customFormat="1" ht="14.25" customHeight="1">
      <c r="U101" s="69"/>
      <c r="Y101" s="103"/>
      <c r="Z101" s="103"/>
      <c r="AA101" s="70"/>
      <c r="AB101" s="103"/>
      <c r="AC101" s="103"/>
      <c r="AD101" s="103"/>
      <c r="AF101" s="70"/>
      <c r="AG101" s="70"/>
      <c r="AH101" s="103"/>
      <c r="AI101" s="103"/>
      <c r="AJ101" s="103"/>
      <c r="AN101" s="103"/>
      <c r="AO101" s="103"/>
      <c r="AS101" s="1"/>
      <c r="AT101" s="1"/>
      <c r="AU101" s="1"/>
      <c r="AV101" s="1"/>
      <c r="AW101" s="1"/>
      <c r="AX101" s="1"/>
      <c r="AY101" s="1"/>
    </row>
    <row r="102" spans="21:30" ht="12.75" customHeight="1">
      <c r="U102" s="1"/>
      <c r="V102" s="104"/>
      <c r="W102" s="1"/>
      <c r="X102" s="104"/>
      <c r="Y102" s="1"/>
      <c r="Z102" s="1"/>
      <c r="AA102" s="1"/>
      <c r="AB102" s="1"/>
      <c r="AC102" s="1"/>
      <c r="AD102" s="1"/>
    </row>
  </sheetData>
  <sheetProtection/>
  <mergeCells count="215">
    <mergeCell ref="B1:BA1"/>
    <mergeCell ref="B2:BA2"/>
    <mergeCell ref="B3:BA3"/>
    <mergeCell ref="T4:U4"/>
    <mergeCell ref="X4:AO4"/>
    <mergeCell ref="T5:V5"/>
    <mergeCell ref="X5:AR5"/>
    <mergeCell ref="AZ5:BC5"/>
    <mergeCell ref="W6:AB6"/>
    <mergeCell ref="AD6:AN6"/>
    <mergeCell ref="AZ6:BC6"/>
    <mergeCell ref="T9:V9"/>
    <mergeCell ref="W9:AC9"/>
    <mergeCell ref="AD9:AS9"/>
    <mergeCell ref="AX9:BF10"/>
    <mergeCell ref="W10:Z10"/>
    <mergeCell ref="A7:V7"/>
    <mergeCell ref="AD7:AO7"/>
    <mergeCell ref="AZ7:BD7"/>
    <mergeCell ref="W7:AC8"/>
    <mergeCell ref="AQ15:AQ18"/>
    <mergeCell ref="B12:B18"/>
    <mergeCell ref="T12:V18"/>
    <mergeCell ref="W12:AD18"/>
    <mergeCell ref="AE12:AF14"/>
    <mergeCell ref="AE15:AE18"/>
    <mergeCell ref="AF15:AF18"/>
    <mergeCell ref="AU15:AU18"/>
    <mergeCell ref="AG12:AN14"/>
    <mergeCell ref="AO12:AO18"/>
    <mergeCell ref="AP12:AW14"/>
    <mergeCell ref="AX12:BE12"/>
    <mergeCell ref="AX13:BE13"/>
    <mergeCell ref="AX14:BE14"/>
    <mergeCell ref="AG15:AG18"/>
    <mergeCell ref="AH15:AN15"/>
    <mergeCell ref="AP15:AP18"/>
    <mergeCell ref="AN16:AN18"/>
    <mergeCell ref="AV15:AV18"/>
    <mergeCell ref="AW15:AW18"/>
    <mergeCell ref="AX15:BA15"/>
    <mergeCell ref="BB15:BE15"/>
    <mergeCell ref="AX16:BA16"/>
    <mergeCell ref="BB16:BE16"/>
    <mergeCell ref="AR15:AR18"/>
    <mergeCell ref="AS15:AS18"/>
    <mergeCell ref="AT15:AT18"/>
    <mergeCell ref="BI20:BI21"/>
    <mergeCell ref="B21:BE21"/>
    <mergeCell ref="BK16:BK18"/>
    <mergeCell ref="AX17:AX18"/>
    <mergeCell ref="AY17:BA17"/>
    <mergeCell ref="BB17:BB18"/>
    <mergeCell ref="BC17:BE17"/>
    <mergeCell ref="AH16:AI17"/>
    <mergeCell ref="AJ16:AK17"/>
    <mergeCell ref="AL16:AM17"/>
    <mergeCell ref="T22:V22"/>
    <mergeCell ref="W22:AD22"/>
    <mergeCell ref="B23:AD23"/>
    <mergeCell ref="B24:BE24"/>
    <mergeCell ref="T19:V19"/>
    <mergeCell ref="W19:AD19"/>
    <mergeCell ref="B20:BE20"/>
    <mergeCell ref="T27:V27"/>
    <mergeCell ref="W27:AD27"/>
    <mergeCell ref="B28:AD28"/>
    <mergeCell ref="B29:BE29"/>
    <mergeCell ref="T25:V25"/>
    <mergeCell ref="W25:AD25"/>
    <mergeCell ref="T26:V26"/>
    <mergeCell ref="W26:AD26"/>
    <mergeCell ref="B33:BE33"/>
    <mergeCell ref="B34:BE34"/>
    <mergeCell ref="T35:V35"/>
    <mergeCell ref="W35:AD35"/>
    <mergeCell ref="T30:V30"/>
    <mergeCell ref="W30:AD30"/>
    <mergeCell ref="B31:AD31"/>
    <mergeCell ref="B32:AD32"/>
    <mergeCell ref="T38:V38"/>
    <mergeCell ref="W38:AD38"/>
    <mergeCell ref="T39:V39"/>
    <mergeCell ref="W39:AD39"/>
    <mergeCell ref="T36:V36"/>
    <mergeCell ref="W36:AD36"/>
    <mergeCell ref="T37:V37"/>
    <mergeCell ref="W37:AD37"/>
    <mergeCell ref="T42:V42"/>
    <mergeCell ref="W42:AD42"/>
    <mergeCell ref="B43:AD43"/>
    <mergeCell ref="B44:BE44"/>
    <mergeCell ref="T40:V40"/>
    <mergeCell ref="W40:AD40"/>
    <mergeCell ref="T41:V41"/>
    <mergeCell ref="W41:AD41"/>
    <mergeCell ref="T48:BE48"/>
    <mergeCell ref="T49:V49"/>
    <mergeCell ref="W49:AD49"/>
    <mergeCell ref="T50:V50"/>
    <mergeCell ref="W50:AD50"/>
    <mergeCell ref="B45:BE45"/>
    <mergeCell ref="T46:V46"/>
    <mergeCell ref="W46:AD46"/>
    <mergeCell ref="B47:AD47"/>
    <mergeCell ref="AB56:AD63"/>
    <mergeCell ref="U59:V59"/>
    <mergeCell ref="T51:V51"/>
    <mergeCell ref="W51:AD51"/>
    <mergeCell ref="T52:V52"/>
    <mergeCell ref="W52:AD52"/>
    <mergeCell ref="AE56:AO56"/>
    <mergeCell ref="U57:V57"/>
    <mergeCell ref="AE57:AO57"/>
    <mergeCell ref="U58:V58"/>
    <mergeCell ref="AE58:AO58"/>
    <mergeCell ref="B53:AD53"/>
    <mergeCell ref="B54:AD54"/>
    <mergeCell ref="B55:AD55"/>
    <mergeCell ref="B56:B63"/>
    <mergeCell ref="U56:V56"/>
    <mergeCell ref="AE62:AO62"/>
    <mergeCell ref="T63:V63"/>
    <mergeCell ref="AE63:AO63"/>
    <mergeCell ref="B65:Z65"/>
    <mergeCell ref="AB65:AY65"/>
    <mergeCell ref="AE59:AO59"/>
    <mergeCell ref="T60:U60"/>
    <mergeCell ref="AE60:AO60"/>
    <mergeCell ref="T61:U61"/>
    <mergeCell ref="AE61:AO61"/>
    <mergeCell ref="AT66:AY66"/>
    <mergeCell ref="T67:U67"/>
    <mergeCell ref="W67:X67"/>
    <mergeCell ref="Y67:Z67"/>
    <mergeCell ref="AC67:AS67"/>
    <mergeCell ref="AT67:AY67"/>
    <mergeCell ref="T66:U66"/>
    <mergeCell ref="W66:X66"/>
    <mergeCell ref="Y66:Z66"/>
    <mergeCell ref="AC66:AS66"/>
    <mergeCell ref="AO76:AP76"/>
    <mergeCell ref="T69:BC69"/>
    <mergeCell ref="B71:T73"/>
    <mergeCell ref="U71:U73"/>
    <mergeCell ref="V71:X73"/>
    <mergeCell ref="Y71:Z72"/>
    <mergeCell ref="AA71:AB72"/>
    <mergeCell ref="AE71:AH73"/>
    <mergeCell ref="AK71:AN73"/>
    <mergeCell ref="AO71:AP73"/>
    <mergeCell ref="B74:T76"/>
    <mergeCell ref="U74:U76"/>
    <mergeCell ref="V74:X76"/>
    <mergeCell ref="Y74:Y76"/>
    <mergeCell ref="Z74:Z76"/>
    <mergeCell ref="AA74:AA76"/>
    <mergeCell ref="AW71:AX72"/>
    <mergeCell ref="AY71:AZ72"/>
    <mergeCell ref="AQ74:AV74"/>
    <mergeCell ref="AQ75:AV75"/>
    <mergeCell ref="AQ76:AV76"/>
    <mergeCell ref="BA71:BA72"/>
    <mergeCell ref="AQ71:AV73"/>
    <mergeCell ref="B77:T78"/>
    <mergeCell ref="U77:U78"/>
    <mergeCell ref="V77:X78"/>
    <mergeCell ref="Y77:Y78"/>
    <mergeCell ref="AQ77:AV77"/>
    <mergeCell ref="AQ78:AV78"/>
    <mergeCell ref="Z77:Z78"/>
    <mergeCell ref="AA77:AA78"/>
    <mergeCell ref="AB77:AB78"/>
    <mergeCell ref="AO77:AP77"/>
    <mergeCell ref="AO78:AP78"/>
    <mergeCell ref="AE74:AH78"/>
    <mergeCell ref="AK74:AN78"/>
    <mergeCell ref="AO74:AP74"/>
    <mergeCell ref="AB74:AB76"/>
    <mergeCell ref="AO75:AP75"/>
    <mergeCell ref="AO80:AP80"/>
    <mergeCell ref="AQ80:AV80"/>
    <mergeCell ref="AB79:AB81"/>
    <mergeCell ref="AE79:AH80"/>
    <mergeCell ref="AE81:AH83"/>
    <mergeCell ref="B79:T81"/>
    <mergeCell ref="U79:U81"/>
    <mergeCell ref="V79:X81"/>
    <mergeCell ref="Y79:Y81"/>
    <mergeCell ref="B82:T83"/>
    <mergeCell ref="V82:X82"/>
    <mergeCell ref="V83:X83"/>
    <mergeCell ref="AO83:AP83"/>
    <mergeCell ref="AQ83:AV83"/>
    <mergeCell ref="Z79:Z81"/>
    <mergeCell ref="AA79:AA81"/>
    <mergeCell ref="AK79:AN80"/>
    <mergeCell ref="AO79:AP79"/>
    <mergeCell ref="AQ79:AV79"/>
    <mergeCell ref="X84:Z84"/>
    <mergeCell ref="AU84:AW84"/>
    <mergeCell ref="AX84:AZ84"/>
    <mergeCell ref="AG85:BA85"/>
    <mergeCell ref="AK81:AN83"/>
    <mergeCell ref="AO81:AP81"/>
    <mergeCell ref="AQ81:AV81"/>
    <mergeCell ref="B98:Z98"/>
    <mergeCell ref="T90:AD90"/>
    <mergeCell ref="AE90:BE90"/>
    <mergeCell ref="AF91:BC91"/>
    <mergeCell ref="AF94:AT95"/>
    <mergeCell ref="U86:X86"/>
    <mergeCell ref="AG86:BA86"/>
    <mergeCell ref="T89:AC89"/>
    <mergeCell ref="AE89:BE89"/>
  </mergeCells>
  <printOptions/>
  <pageMargins left="0.75" right="0.75" top="1" bottom="1" header="0.5" footer="0.5"/>
  <pageSetup fitToHeight="1" fitToWidth="1" horizontalDpi="600" verticalDpi="600" orientation="portrait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9"/>
  <sheetViews>
    <sheetView zoomScale="30" zoomScaleNormal="30" zoomScaleSheetLayoutView="25" zoomScalePageLayoutView="0" workbookViewId="0" topLeftCell="A4">
      <pane ySplit="2940" topLeftCell="A1" activePane="topLeft" state="split"/>
      <selection pane="topLeft" activeCell="A28" sqref="A1:IV16384"/>
      <selection pane="bottomLeft" activeCell="BK66" sqref="BK66"/>
    </sheetView>
  </sheetViews>
  <sheetFormatPr defaultColWidth="10.125" defaultRowHeight="12.75"/>
  <cols>
    <col min="1" max="1" width="25.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2" width="12.75390625" style="6" customWidth="1"/>
    <col min="33" max="33" width="9.625" style="6" customWidth="1"/>
    <col min="34" max="35" width="10.75390625" style="6" customWidth="1"/>
    <col min="36" max="36" width="12.125" style="6" customWidth="1"/>
    <col min="37" max="37" width="12.75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1.875" style="1" customWidth="1"/>
    <col min="44" max="50" width="10.75390625" style="1" customWidth="1"/>
    <col min="51" max="51" width="11.875" style="1" customWidth="1"/>
    <col min="52" max="54" width="10.75390625" style="1" customWidth="1"/>
    <col min="55" max="55" width="13.375" style="1" customWidth="1"/>
    <col min="56" max="56" width="10.75390625" style="1" customWidth="1"/>
    <col min="57" max="59" width="10.125" style="1" customWidth="1"/>
    <col min="60" max="60" width="1.12109375" style="1" customWidth="1"/>
    <col min="61" max="16384" width="10.125" style="1" customWidth="1"/>
  </cols>
  <sheetData>
    <row r="1" spans="2:53" ht="75" customHeight="1">
      <c r="B1" s="1188" t="s">
        <v>118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</row>
    <row r="2" spans="2:53" ht="12.75" customHeight="1"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  <c r="AW2" s="1189"/>
      <c r="AX2" s="1189"/>
      <c r="AY2" s="1189"/>
      <c r="AZ2" s="1189"/>
      <c r="BA2" s="1189"/>
    </row>
    <row r="3" spans="2:53" ht="68.25" customHeight="1">
      <c r="B3" s="1190" t="s">
        <v>0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90"/>
      <c r="AX3" s="1190"/>
      <c r="AY3" s="1190"/>
      <c r="AZ3" s="1190"/>
      <c r="BA3" s="1190"/>
    </row>
    <row r="4" spans="2:53" ht="48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191" t="s">
        <v>87</v>
      </c>
      <c r="U4" s="1191"/>
      <c r="V4" s="182"/>
      <c r="W4" s="182"/>
      <c r="X4" s="1192" t="s">
        <v>91</v>
      </c>
      <c r="Y4" s="1192"/>
      <c r="Z4" s="1192"/>
      <c r="AA4" s="1192"/>
      <c r="AB4" s="1192"/>
      <c r="AC4" s="1192"/>
      <c r="AD4" s="1192"/>
      <c r="AE4" s="1192"/>
      <c r="AF4" s="1192"/>
      <c r="AG4" s="1192"/>
      <c r="AH4" s="1192"/>
      <c r="AI4" s="269"/>
      <c r="AJ4" s="269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</row>
    <row r="5" spans="20:56" ht="57.75" customHeight="1">
      <c r="T5" s="1193" t="s">
        <v>123</v>
      </c>
      <c r="U5" s="1193"/>
      <c r="V5" s="1193"/>
      <c r="W5" s="184"/>
      <c r="X5" s="1192"/>
      <c r="Y5" s="1192"/>
      <c r="Z5" s="1192"/>
      <c r="AA5" s="1192"/>
      <c r="AB5" s="1192"/>
      <c r="AC5" s="1192"/>
      <c r="AD5" s="1192"/>
      <c r="AE5" s="1192"/>
      <c r="AF5" s="1192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7"/>
      <c r="AR5" s="111"/>
      <c r="AS5" s="156"/>
      <c r="AT5" s="156"/>
      <c r="AU5" s="169" t="s">
        <v>1</v>
      </c>
      <c r="AV5" s="100"/>
      <c r="AW5" s="179"/>
      <c r="AX5" s="179"/>
      <c r="AY5" s="179"/>
      <c r="AZ5" s="1194"/>
      <c r="BA5" s="1194"/>
      <c r="BB5" s="1194"/>
      <c r="BC5" s="1194"/>
      <c r="BD5" s="14"/>
    </row>
    <row r="6" spans="23:56" ht="43.5" customHeight="1">
      <c r="W6" s="1195" t="s">
        <v>102</v>
      </c>
      <c r="X6" s="1195"/>
      <c r="Y6" s="1195"/>
      <c r="Z6" s="1195"/>
      <c r="AA6" s="1195"/>
      <c r="AB6" s="1195"/>
      <c r="AC6" s="166" t="s">
        <v>2</v>
      </c>
      <c r="AD6" s="1178"/>
      <c r="AE6" s="1178"/>
      <c r="AF6" s="1178"/>
      <c r="AG6" s="1178"/>
      <c r="AH6" s="1178"/>
      <c r="AI6" s="1178"/>
      <c r="AJ6" s="1178"/>
      <c r="AK6" s="1178"/>
      <c r="AL6" s="270"/>
      <c r="AM6" s="270"/>
      <c r="AN6" s="258"/>
      <c r="AO6" s="258"/>
      <c r="AP6" s="167"/>
      <c r="AQ6" s="168"/>
      <c r="AR6" s="169"/>
      <c r="AS6" s="170"/>
      <c r="AT6" s="112"/>
      <c r="AU6" s="234" t="s">
        <v>3</v>
      </c>
      <c r="AV6" s="235"/>
      <c r="AW6" s="235"/>
      <c r="AX6" s="235"/>
      <c r="AY6" s="179"/>
      <c r="AZ6" s="1179" t="s">
        <v>4</v>
      </c>
      <c r="BA6" s="1179"/>
      <c r="BB6" s="1179"/>
      <c r="BC6" s="1179"/>
      <c r="BD6" s="14"/>
    </row>
    <row r="7" spans="1:56" ht="42" customHeight="1">
      <c r="A7" s="1181" t="s">
        <v>116</v>
      </c>
      <c r="B7" s="1181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182" t="s">
        <v>114</v>
      </c>
      <c r="X7" s="1182"/>
      <c r="Y7" s="1182"/>
      <c r="Z7" s="1182"/>
      <c r="AA7" s="1182"/>
      <c r="AB7" s="1182"/>
      <c r="AC7" s="1182"/>
      <c r="AD7" s="1183"/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72"/>
      <c r="AQ7" s="173"/>
      <c r="AR7" s="174"/>
      <c r="AS7" s="157"/>
      <c r="AT7" s="112"/>
      <c r="AU7" s="176" t="s">
        <v>5</v>
      </c>
      <c r="AV7" s="179"/>
      <c r="AW7" s="179"/>
      <c r="AX7" s="179"/>
      <c r="AY7" s="179"/>
      <c r="AZ7" s="1184" t="s">
        <v>93</v>
      </c>
      <c r="BA7" s="1184"/>
      <c r="BB7" s="1184"/>
      <c r="BC7" s="1184"/>
      <c r="BD7" s="1184"/>
    </row>
    <row r="8" spans="20:56" ht="48" customHeight="1">
      <c r="T8" s="1174" t="s">
        <v>115</v>
      </c>
      <c r="U8" s="1174"/>
      <c r="V8" s="1174"/>
      <c r="W8" s="1175" t="s">
        <v>100</v>
      </c>
      <c r="X8" s="1175"/>
      <c r="Y8" s="1175"/>
      <c r="Z8" s="1175"/>
      <c r="AA8" s="1175"/>
      <c r="AB8" s="1175"/>
      <c r="AC8" s="1175"/>
      <c r="AD8" s="1176" t="s">
        <v>119</v>
      </c>
      <c r="AE8" s="1176"/>
      <c r="AF8" s="1176"/>
      <c r="AG8" s="1176"/>
      <c r="AH8" s="1176"/>
      <c r="AI8" s="1176"/>
      <c r="AJ8" s="1176"/>
      <c r="AK8" s="1176"/>
      <c r="AL8" s="1176"/>
      <c r="AM8" s="1176"/>
      <c r="AN8" s="1176"/>
      <c r="AO8" s="1176"/>
      <c r="AP8" s="1176"/>
      <c r="AQ8" s="1176"/>
      <c r="AR8" s="1176"/>
      <c r="AS8" s="1176"/>
      <c r="AT8" s="112"/>
      <c r="AU8" s="176" t="s">
        <v>6</v>
      </c>
      <c r="AV8" s="170"/>
      <c r="AW8" s="170"/>
      <c r="AX8" s="170"/>
      <c r="AY8" s="170"/>
      <c r="AZ8" s="907"/>
      <c r="BA8" s="907"/>
      <c r="BB8" s="907"/>
      <c r="BC8" s="907"/>
      <c r="BD8" s="14"/>
    </row>
    <row r="9" spans="21:56" ht="48" customHeight="1">
      <c r="U9" s="9"/>
      <c r="V9" s="9"/>
      <c r="W9" s="1158" t="s">
        <v>7</v>
      </c>
      <c r="X9" s="1158"/>
      <c r="Y9" s="1158"/>
      <c r="Z9" s="1158"/>
      <c r="AA9" s="8"/>
      <c r="AB9" s="8"/>
      <c r="AC9" s="166" t="s">
        <v>2</v>
      </c>
      <c r="AD9" s="171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3"/>
      <c r="AR9" s="177"/>
      <c r="AS9" s="178"/>
      <c r="AT9" s="10"/>
      <c r="AU9" s="180"/>
      <c r="AV9" s="168"/>
      <c r="AW9" s="168"/>
      <c r="AX9" s="168"/>
      <c r="AY9" s="168"/>
      <c r="AZ9" s="168"/>
      <c r="BA9" s="168"/>
      <c r="BB9" s="14"/>
      <c r="BC9" s="14"/>
      <c r="BD9" s="14"/>
    </row>
    <row r="10" spans="21:41" ht="18" customHeight="1" thickBot="1">
      <c r="U10" s="9"/>
      <c r="V10" s="9"/>
      <c r="W10" s="11"/>
      <c r="AA10" s="12"/>
      <c r="AB10" s="6"/>
      <c r="AC10" s="6"/>
      <c r="AK10" s="1"/>
      <c r="AL10" s="1"/>
      <c r="AM10" s="1"/>
      <c r="AN10" s="1"/>
      <c r="AO10" s="1"/>
    </row>
    <row r="11" spans="2:58" s="14" customFormat="1" ht="86.25" customHeight="1" thickBot="1" thickTop="1">
      <c r="B11" s="1159" t="s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62" t="s">
        <v>9</v>
      </c>
      <c r="U11" s="1163"/>
      <c r="V11" s="1164"/>
      <c r="W11" s="1168" t="s">
        <v>10</v>
      </c>
      <c r="X11" s="1169"/>
      <c r="Y11" s="1169"/>
      <c r="Z11" s="1169"/>
      <c r="AA11" s="1169"/>
      <c r="AB11" s="1169"/>
      <c r="AC11" s="1169"/>
      <c r="AD11" s="1170"/>
      <c r="AE11" s="1138" t="s">
        <v>11</v>
      </c>
      <c r="AF11" s="1139"/>
      <c r="AG11" s="1144" t="s">
        <v>12</v>
      </c>
      <c r="AH11" s="1145"/>
      <c r="AI11" s="1145"/>
      <c r="AJ11" s="1145"/>
      <c r="AK11" s="1145"/>
      <c r="AL11" s="1145"/>
      <c r="AM11" s="1145"/>
      <c r="AN11" s="1145"/>
      <c r="AO11" s="1150" t="s">
        <v>13</v>
      </c>
      <c r="AP11" s="1152" t="s">
        <v>14</v>
      </c>
      <c r="AQ11" s="1152"/>
      <c r="AR11" s="1152"/>
      <c r="AS11" s="1152"/>
      <c r="AT11" s="1152"/>
      <c r="AU11" s="1152"/>
      <c r="AV11" s="1152"/>
      <c r="AW11" s="1152"/>
      <c r="AX11" s="1120" t="s">
        <v>122</v>
      </c>
      <c r="AY11" s="1121"/>
      <c r="AZ11" s="1121"/>
      <c r="BA11" s="1121"/>
      <c r="BB11" s="1121"/>
      <c r="BC11" s="1121"/>
      <c r="BD11" s="1121"/>
      <c r="BE11" s="1122"/>
      <c r="BF11" s="272"/>
    </row>
    <row r="12" spans="2:58" s="14" customFormat="1" ht="33" customHeight="1">
      <c r="B12" s="116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65"/>
      <c r="U12" s="1166"/>
      <c r="V12" s="1167"/>
      <c r="W12" s="1171"/>
      <c r="X12" s="1172"/>
      <c r="Y12" s="1172"/>
      <c r="Z12" s="1172"/>
      <c r="AA12" s="1172"/>
      <c r="AB12" s="1172"/>
      <c r="AC12" s="1172"/>
      <c r="AD12" s="1173"/>
      <c r="AE12" s="1140"/>
      <c r="AF12" s="1141"/>
      <c r="AG12" s="1146"/>
      <c r="AH12" s="1147"/>
      <c r="AI12" s="1147"/>
      <c r="AJ12" s="1147"/>
      <c r="AK12" s="1147"/>
      <c r="AL12" s="1147"/>
      <c r="AM12" s="1147"/>
      <c r="AN12" s="1147"/>
      <c r="AO12" s="1151"/>
      <c r="AP12" s="959"/>
      <c r="AQ12" s="959"/>
      <c r="AR12" s="959"/>
      <c r="AS12" s="959"/>
      <c r="AT12" s="959"/>
      <c r="AU12" s="959"/>
      <c r="AV12" s="959"/>
      <c r="AW12" s="959"/>
      <c r="AX12" s="1123" t="s">
        <v>75</v>
      </c>
      <c r="AY12" s="1124"/>
      <c r="AZ12" s="1124"/>
      <c r="BA12" s="1124"/>
      <c r="BB12" s="1124"/>
      <c r="BC12" s="1124"/>
      <c r="BD12" s="1124"/>
      <c r="BE12" s="1125"/>
      <c r="BF12" s="271"/>
    </row>
    <row r="13" spans="2:58" s="14" customFormat="1" ht="45" customHeight="1">
      <c r="B13" s="116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165"/>
      <c r="U13" s="1166"/>
      <c r="V13" s="1167"/>
      <c r="W13" s="1171"/>
      <c r="X13" s="1172"/>
      <c r="Y13" s="1172"/>
      <c r="Z13" s="1172"/>
      <c r="AA13" s="1172"/>
      <c r="AB13" s="1172"/>
      <c r="AC13" s="1172"/>
      <c r="AD13" s="1173"/>
      <c r="AE13" s="1142"/>
      <c r="AF13" s="1143"/>
      <c r="AG13" s="1148"/>
      <c r="AH13" s="1149"/>
      <c r="AI13" s="1149"/>
      <c r="AJ13" s="1149"/>
      <c r="AK13" s="1149"/>
      <c r="AL13" s="1149"/>
      <c r="AM13" s="1149"/>
      <c r="AN13" s="1149"/>
      <c r="AO13" s="1151"/>
      <c r="AP13" s="1153"/>
      <c r="AQ13" s="1153"/>
      <c r="AR13" s="1153"/>
      <c r="AS13" s="1153"/>
      <c r="AT13" s="1153"/>
      <c r="AU13" s="1153"/>
      <c r="AV13" s="1153"/>
      <c r="AW13" s="1153"/>
      <c r="AX13" s="1019" t="s">
        <v>73</v>
      </c>
      <c r="AY13" s="1020"/>
      <c r="AZ13" s="1020"/>
      <c r="BA13" s="1020"/>
      <c r="BB13" s="1020"/>
      <c r="BC13" s="1020"/>
      <c r="BD13" s="1020"/>
      <c r="BE13" s="1021"/>
      <c r="BF13" s="273"/>
    </row>
    <row r="14" spans="2:57" s="14" customFormat="1" ht="30" customHeight="1" thickBot="1">
      <c r="B14" s="116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65"/>
      <c r="U14" s="1166"/>
      <c r="V14" s="1167"/>
      <c r="W14" s="1171"/>
      <c r="X14" s="1172"/>
      <c r="Y14" s="1172"/>
      <c r="Z14" s="1172"/>
      <c r="AA14" s="1172"/>
      <c r="AB14" s="1172"/>
      <c r="AC14" s="1172"/>
      <c r="AD14" s="1173"/>
      <c r="AE14" s="1126" t="s">
        <v>15</v>
      </c>
      <c r="AF14" s="1128" t="s">
        <v>16</v>
      </c>
      <c r="AG14" s="1126" t="s">
        <v>17</v>
      </c>
      <c r="AH14" s="1131" t="s">
        <v>18</v>
      </c>
      <c r="AI14" s="1132"/>
      <c r="AJ14" s="1132"/>
      <c r="AK14" s="1132"/>
      <c r="AL14" s="1132"/>
      <c r="AM14" s="1132"/>
      <c r="AN14" s="1133"/>
      <c r="AO14" s="1151"/>
      <c r="AP14" s="1134" t="s">
        <v>19</v>
      </c>
      <c r="AQ14" s="1136" t="s">
        <v>20</v>
      </c>
      <c r="AR14" s="1136" t="s">
        <v>21</v>
      </c>
      <c r="AS14" s="1154" t="s">
        <v>22</v>
      </c>
      <c r="AT14" s="1154" t="s">
        <v>23</v>
      </c>
      <c r="AU14" s="1136" t="s">
        <v>24</v>
      </c>
      <c r="AV14" s="1136" t="s">
        <v>25</v>
      </c>
      <c r="AW14" s="1156" t="s">
        <v>26</v>
      </c>
      <c r="AX14" s="1105" t="s">
        <v>76</v>
      </c>
      <c r="AY14" s="1106"/>
      <c r="AZ14" s="1106"/>
      <c r="BA14" s="1106"/>
      <c r="BB14" s="1105" t="s">
        <v>76</v>
      </c>
      <c r="BC14" s="1106"/>
      <c r="BD14" s="1106"/>
      <c r="BE14" s="1107"/>
    </row>
    <row r="15" spans="2:63" s="18" customFormat="1" ht="30" customHeight="1">
      <c r="B15" s="116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165"/>
      <c r="U15" s="1166"/>
      <c r="V15" s="1167"/>
      <c r="W15" s="1171"/>
      <c r="X15" s="1172"/>
      <c r="Y15" s="1172"/>
      <c r="Z15" s="1172"/>
      <c r="AA15" s="1172"/>
      <c r="AB15" s="1172"/>
      <c r="AC15" s="1172"/>
      <c r="AD15" s="1173"/>
      <c r="AE15" s="1127"/>
      <c r="AF15" s="1129"/>
      <c r="AG15" s="1130"/>
      <c r="AH15" s="1108" t="s">
        <v>125</v>
      </c>
      <c r="AI15" s="1109"/>
      <c r="AJ15" s="1108" t="s">
        <v>126</v>
      </c>
      <c r="AK15" s="1112"/>
      <c r="AL15" s="1109" t="s">
        <v>127</v>
      </c>
      <c r="AM15" s="1112"/>
      <c r="AN15" s="1114" t="s">
        <v>117</v>
      </c>
      <c r="AO15" s="1151"/>
      <c r="AP15" s="1135"/>
      <c r="AQ15" s="1137"/>
      <c r="AR15" s="1137"/>
      <c r="AS15" s="1155"/>
      <c r="AT15" s="1155"/>
      <c r="AU15" s="1137"/>
      <c r="AV15" s="1137"/>
      <c r="AW15" s="1157"/>
      <c r="AX15" s="1117" t="s">
        <v>92</v>
      </c>
      <c r="AY15" s="1118"/>
      <c r="AZ15" s="1118"/>
      <c r="BA15" s="1118"/>
      <c r="BB15" s="1117" t="s">
        <v>92</v>
      </c>
      <c r="BC15" s="1118"/>
      <c r="BD15" s="1118"/>
      <c r="BE15" s="1119"/>
      <c r="BK15" s="1095"/>
    </row>
    <row r="16" spans="2:63" s="18" customFormat="1" ht="30" customHeight="1">
      <c r="B16" s="116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65"/>
      <c r="U16" s="1166"/>
      <c r="V16" s="1167"/>
      <c r="W16" s="1171"/>
      <c r="X16" s="1172"/>
      <c r="Y16" s="1172"/>
      <c r="Z16" s="1172"/>
      <c r="AA16" s="1172"/>
      <c r="AB16" s="1172"/>
      <c r="AC16" s="1172"/>
      <c r="AD16" s="1173"/>
      <c r="AE16" s="1127"/>
      <c r="AF16" s="1129"/>
      <c r="AG16" s="1130"/>
      <c r="AH16" s="1110"/>
      <c r="AI16" s="1111"/>
      <c r="AJ16" s="1110"/>
      <c r="AK16" s="1113"/>
      <c r="AL16" s="1111"/>
      <c r="AM16" s="1113"/>
      <c r="AN16" s="1115"/>
      <c r="AO16" s="1151"/>
      <c r="AP16" s="1135"/>
      <c r="AQ16" s="1137"/>
      <c r="AR16" s="1137"/>
      <c r="AS16" s="1155"/>
      <c r="AT16" s="1155"/>
      <c r="AU16" s="1137"/>
      <c r="AV16" s="1137"/>
      <c r="AW16" s="1157"/>
      <c r="AX16" s="1099" t="s">
        <v>17</v>
      </c>
      <c r="AY16" s="1101" t="s">
        <v>28</v>
      </c>
      <c r="AZ16" s="1102"/>
      <c r="BA16" s="1102"/>
      <c r="BB16" s="1099" t="s">
        <v>17</v>
      </c>
      <c r="BC16" s="1103" t="s">
        <v>28</v>
      </c>
      <c r="BD16" s="1103"/>
      <c r="BE16" s="1104"/>
      <c r="BK16" s="1095"/>
    </row>
    <row r="17" spans="2:63" s="18" customFormat="1" ht="155.25" customHeight="1" thickBot="1">
      <c r="B17" s="116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165"/>
      <c r="U17" s="1166"/>
      <c r="V17" s="1167"/>
      <c r="W17" s="1171"/>
      <c r="X17" s="1172"/>
      <c r="Y17" s="1172"/>
      <c r="Z17" s="1172"/>
      <c r="AA17" s="1172"/>
      <c r="AB17" s="1172"/>
      <c r="AC17" s="1172"/>
      <c r="AD17" s="1173"/>
      <c r="AE17" s="1127"/>
      <c r="AF17" s="1129"/>
      <c r="AG17" s="1127"/>
      <c r="AH17" s="447" t="s">
        <v>128</v>
      </c>
      <c r="AI17" s="424" t="s">
        <v>129</v>
      </c>
      <c r="AJ17" s="447" t="s">
        <v>128</v>
      </c>
      <c r="AK17" s="424" t="s">
        <v>129</v>
      </c>
      <c r="AL17" s="447" t="s">
        <v>128</v>
      </c>
      <c r="AM17" s="424" t="s">
        <v>129</v>
      </c>
      <c r="AN17" s="1116"/>
      <c r="AO17" s="1151"/>
      <c r="AP17" s="1135"/>
      <c r="AQ17" s="1137"/>
      <c r="AR17" s="1137"/>
      <c r="AS17" s="1155"/>
      <c r="AT17" s="1155"/>
      <c r="AU17" s="1137"/>
      <c r="AV17" s="1137"/>
      <c r="AW17" s="1157"/>
      <c r="AX17" s="1100"/>
      <c r="AY17" s="440" t="s">
        <v>27</v>
      </c>
      <c r="AZ17" s="440" t="s">
        <v>29</v>
      </c>
      <c r="BA17" s="441" t="s">
        <v>124</v>
      </c>
      <c r="BB17" s="1100"/>
      <c r="BC17" s="442" t="s">
        <v>27</v>
      </c>
      <c r="BD17" s="442" t="s">
        <v>29</v>
      </c>
      <c r="BE17" s="443" t="s">
        <v>30</v>
      </c>
      <c r="BK17" s="1095"/>
    </row>
    <row r="18" spans="2:57" s="22" customFormat="1" ht="42.75" customHeight="1" thickBot="1" thickTop="1">
      <c r="B18" s="20">
        <v>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090">
        <v>2</v>
      </c>
      <c r="U18" s="1091"/>
      <c r="V18" s="1092"/>
      <c r="W18" s="1093">
        <v>3</v>
      </c>
      <c r="X18" s="1094"/>
      <c r="Y18" s="1094"/>
      <c r="Z18" s="1094"/>
      <c r="AA18" s="1094"/>
      <c r="AB18" s="1094"/>
      <c r="AC18" s="1094"/>
      <c r="AD18" s="1094"/>
      <c r="AE18" s="416">
        <v>4</v>
      </c>
      <c r="AF18" s="417">
        <v>5</v>
      </c>
      <c r="AG18" s="418">
        <v>6</v>
      </c>
      <c r="AH18" s="416">
        <v>7</v>
      </c>
      <c r="AI18" s="417">
        <v>8</v>
      </c>
      <c r="AJ18" s="418">
        <v>9</v>
      </c>
      <c r="AK18" s="416">
        <v>10</v>
      </c>
      <c r="AL18" s="417">
        <v>11</v>
      </c>
      <c r="AM18" s="418">
        <v>12</v>
      </c>
      <c r="AN18" s="416">
        <v>13</v>
      </c>
      <c r="AO18" s="417">
        <v>14</v>
      </c>
      <c r="AP18" s="418">
        <v>15</v>
      </c>
      <c r="AQ18" s="416">
        <v>16</v>
      </c>
      <c r="AR18" s="417">
        <v>17</v>
      </c>
      <c r="AS18" s="418">
        <v>18</v>
      </c>
      <c r="AT18" s="416">
        <v>19</v>
      </c>
      <c r="AU18" s="417">
        <v>20</v>
      </c>
      <c r="AV18" s="418">
        <v>21</v>
      </c>
      <c r="AW18" s="416">
        <v>22</v>
      </c>
      <c r="AX18" s="417">
        <v>23</v>
      </c>
      <c r="AY18" s="418">
        <v>24</v>
      </c>
      <c r="AZ18" s="416">
        <v>25</v>
      </c>
      <c r="BA18" s="417">
        <v>26</v>
      </c>
      <c r="BB18" s="418">
        <v>27</v>
      </c>
      <c r="BC18" s="416">
        <v>28</v>
      </c>
      <c r="BD18" s="417">
        <v>29</v>
      </c>
      <c r="BE18" s="418">
        <v>30</v>
      </c>
    </row>
    <row r="19" spans="1:109" s="253" customFormat="1" ht="49.5" customHeight="1" thickBot="1">
      <c r="A19" s="22"/>
      <c r="B19" s="1047" t="s">
        <v>104</v>
      </c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8"/>
      <c r="BD19" s="1048"/>
      <c r="BE19" s="1049"/>
      <c r="BF19" s="22"/>
      <c r="BG19" s="22"/>
      <c r="BH19" s="22"/>
      <c r="BI19" s="1095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54"/>
    </row>
    <row r="20" spans="1:61" s="22" customFormat="1" ht="49.5" customHeight="1" thickBot="1">
      <c r="A20" s="250"/>
      <c r="B20" s="1047" t="s">
        <v>105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8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  <c r="BB20" s="1048"/>
      <c r="BC20" s="1048"/>
      <c r="BD20" s="1048"/>
      <c r="BE20" s="1049"/>
      <c r="BI20" s="1095"/>
    </row>
    <row r="21" spans="1:61" s="23" customFormat="1" ht="66.75" customHeight="1">
      <c r="A21" s="352"/>
      <c r="B21" s="353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259"/>
      <c r="U21" s="1260"/>
      <c r="V21" s="1261"/>
      <c r="W21" s="1427"/>
      <c r="X21" s="1428"/>
      <c r="Y21" s="1428"/>
      <c r="Z21" s="1428"/>
      <c r="AA21" s="1428"/>
      <c r="AB21" s="1428"/>
      <c r="AC21" s="1428"/>
      <c r="AD21" s="1429"/>
      <c r="AE21" s="356"/>
      <c r="AF21" s="444"/>
      <c r="AG21" s="444"/>
      <c r="AH21" s="444"/>
      <c r="AI21" s="444"/>
      <c r="AJ21" s="444"/>
      <c r="AK21" s="444"/>
      <c r="AL21" s="445"/>
      <c r="AM21" s="445"/>
      <c r="AN21" s="445"/>
      <c r="AO21" s="446"/>
      <c r="AP21" s="382"/>
      <c r="AQ21" s="280"/>
      <c r="AR21" s="280"/>
      <c r="AS21" s="364"/>
      <c r="AT21" s="279"/>
      <c r="AU21" s="280"/>
      <c r="AV21" s="280"/>
      <c r="AW21" s="364"/>
      <c r="AX21" s="279"/>
      <c r="AY21" s="280"/>
      <c r="AZ21" s="280"/>
      <c r="BA21" s="281"/>
      <c r="BB21" s="193"/>
      <c r="BC21" s="194"/>
      <c r="BD21" s="194"/>
      <c r="BE21" s="287"/>
      <c r="BI21" s="1095"/>
    </row>
    <row r="22" spans="1:57" s="23" customFormat="1" ht="49.5" customHeight="1">
      <c r="A22" s="352"/>
      <c r="B22" s="261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1251"/>
      <c r="U22" s="1252"/>
      <c r="V22" s="1253"/>
      <c r="W22" s="1421"/>
      <c r="X22" s="1422"/>
      <c r="Y22" s="1422"/>
      <c r="Z22" s="1422"/>
      <c r="AA22" s="1422"/>
      <c r="AB22" s="1422"/>
      <c r="AC22" s="1422"/>
      <c r="AD22" s="1423"/>
      <c r="AE22" s="359"/>
      <c r="AF22" s="195"/>
      <c r="AG22" s="195"/>
      <c r="AH22" s="195"/>
      <c r="AI22" s="195"/>
      <c r="AJ22" s="195"/>
      <c r="AK22" s="195"/>
      <c r="AL22" s="195"/>
      <c r="AM22" s="195"/>
      <c r="AN22" s="196"/>
      <c r="AO22" s="403"/>
      <c r="AP22" s="199"/>
      <c r="AQ22" s="197"/>
      <c r="AR22" s="197"/>
      <c r="AS22" s="198"/>
      <c r="AT22" s="282"/>
      <c r="AU22" s="197"/>
      <c r="AV22" s="197"/>
      <c r="AW22" s="198"/>
      <c r="AX22" s="282"/>
      <c r="AY22" s="197"/>
      <c r="AZ22" s="197"/>
      <c r="BA22" s="197"/>
      <c r="BB22" s="201"/>
      <c r="BC22" s="202"/>
      <c r="BD22" s="202"/>
      <c r="BE22" s="288"/>
    </row>
    <row r="23" spans="1:57" s="23" customFormat="1" ht="49.5" customHeight="1">
      <c r="A23" s="352"/>
      <c r="B23" s="261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1251"/>
      <c r="U23" s="1252"/>
      <c r="V23" s="1253"/>
      <c r="W23" s="1421"/>
      <c r="X23" s="1422"/>
      <c r="Y23" s="1422"/>
      <c r="Z23" s="1422"/>
      <c r="AA23" s="1422"/>
      <c r="AB23" s="1422"/>
      <c r="AC23" s="1422"/>
      <c r="AD23" s="1423"/>
      <c r="AE23" s="359"/>
      <c r="AF23" s="195"/>
      <c r="AG23" s="195"/>
      <c r="AH23" s="195"/>
      <c r="AI23" s="195"/>
      <c r="AJ23" s="195"/>
      <c r="AK23" s="195"/>
      <c r="AL23" s="195"/>
      <c r="AM23" s="195"/>
      <c r="AN23" s="196"/>
      <c r="AO23" s="403"/>
      <c r="AP23" s="199"/>
      <c r="AQ23" s="197"/>
      <c r="AR23" s="197"/>
      <c r="AS23" s="198"/>
      <c r="AT23" s="282"/>
      <c r="AU23" s="197"/>
      <c r="AV23" s="197"/>
      <c r="AW23" s="198"/>
      <c r="AX23" s="282"/>
      <c r="AY23" s="197"/>
      <c r="AZ23" s="197"/>
      <c r="BA23" s="197"/>
      <c r="BB23" s="201"/>
      <c r="BC23" s="202"/>
      <c r="BD23" s="202"/>
      <c r="BE23" s="288"/>
    </row>
    <row r="24" spans="1:57" s="23" customFormat="1" ht="49.5" customHeight="1">
      <c r="A24" s="352"/>
      <c r="B24" s="354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1251"/>
      <c r="U24" s="1252"/>
      <c r="V24" s="1253"/>
      <c r="W24" s="344"/>
      <c r="X24" s="345"/>
      <c r="Y24" s="345"/>
      <c r="Z24" s="345"/>
      <c r="AA24" s="345"/>
      <c r="AB24" s="345"/>
      <c r="AC24" s="345"/>
      <c r="AD24" s="346"/>
      <c r="AE24" s="359"/>
      <c r="AF24" s="195"/>
      <c r="AG24" s="195"/>
      <c r="AH24" s="195"/>
      <c r="AI24" s="195"/>
      <c r="AJ24" s="195"/>
      <c r="AK24" s="195"/>
      <c r="AL24" s="195"/>
      <c r="AM24" s="195"/>
      <c r="AN24" s="196"/>
      <c r="AO24" s="403"/>
      <c r="AP24" s="199"/>
      <c r="AQ24" s="197"/>
      <c r="AR24" s="197"/>
      <c r="AS24" s="198"/>
      <c r="AT24" s="282"/>
      <c r="AU24" s="197"/>
      <c r="AV24" s="197"/>
      <c r="AW24" s="198"/>
      <c r="AX24" s="282"/>
      <c r="AY24" s="197"/>
      <c r="AZ24" s="197"/>
      <c r="BA24" s="197"/>
      <c r="BB24" s="201"/>
      <c r="BC24" s="202"/>
      <c r="BD24" s="202"/>
      <c r="BE24" s="288"/>
    </row>
    <row r="25" spans="1:57" s="23" customFormat="1" ht="49.5" customHeight="1" thickBot="1">
      <c r="A25" s="352"/>
      <c r="B25" s="355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1041"/>
      <c r="U25" s="1042"/>
      <c r="V25" s="1043"/>
      <c r="W25" s="1297"/>
      <c r="X25" s="1298"/>
      <c r="Y25" s="1298"/>
      <c r="Z25" s="1298"/>
      <c r="AA25" s="1298"/>
      <c r="AB25" s="1298"/>
      <c r="AC25" s="1298"/>
      <c r="AD25" s="1299"/>
      <c r="AE25" s="361"/>
      <c r="AF25" s="362"/>
      <c r="AG25" s="362"/>
      <c r="AH25" s="362"/>
      <c r="AI25" s="362"/>
      <c r="AJ25" s="362"/>
      <c r="AK25" s="362"/>
      <c r="AL25" s="363"/>
      <c r="AM25" s="363"/>
      <c r="AN25" s="363"/>
      <c r="AO25" s="404"/>
      <c r="AP25" s="383"/>
      <c r="AQ25" s="284"/>
      <c r="AR25" s="284"/>
      <c r="AS25" s="365"/>
      <c r="AT25" s="283"/>
      <c r="AU25" s="284"/>
      <c r="AV25" s="284"/>
      <c r="AW25" s="365"/>
      <c r="AX25" s="283"/>
      <c r="AY25" s="284"/>
      <c r="AZ25" s="284"/>
      <c r="BA25" s="285"/>
      <c r="BB25" s="289"/>
      <c r="BC25" s="290"/>
      <c r="BD25" s="290"/>
      <c r="BE25" s="292"/>
    </row>
    <row r="26" spans="1:57" s="23" customFormat="1" ht="49.5" customHeight="1" thickBot="1">
      <c r="A26" s="251"/>
      <c r="B26" s="1053" t="s">
        <v>130</v>
      </c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88"/>
      <c r="U26" s="1088"/>
      <c r="V26" s="1088"/>
      <c r="W26" s="1054"/>
      <c r="X26" s="1054"/>
      <c r="Y26" s="1054"/>
      <c r="Z26" s="1054"/>
      <c r="AA26" s="1054"/>
      <c r="AB26" s="1054"/>
      <c r="AC26" s="1054"/>
      <c r="AD26" s="1055"/>
      <c r="AE26" s="224"/>
      <c r="AF26" s="219"/>
      <c r="AG26" s="219"/>
      <c r="AH26" s="219"/>
      <c r="AI26" s="219"/>
      <c r="AJ26" s="219"/>
      <c r="AK26" s="219"/>
      <c r="AL26" s="220"/>
      <c r="AM26" s="220"/>
      <c r="AN26" s="220"/>
      <c r="AO26" s="405"/>
      <c r="AP26" s="223"/>
      <c r="AQ26" s="221"/>
      <c r="AR26" s="221"/>
      <c r="AS26" s="222"/>
      <c r="AT26" s="223"/>
      <c r="AU26" s="221"/>
      <c r="AV26" s="221"/>
      <c r="AW26" s="225"/>
      <c r="AX26" s="293"/>
      <c r="AY26" s="277"/>
      <c r="AZ26" s="277"/>
      <c r="BA26" s="278"/>
      <c r="BB26" s="294"/>
      <c r="BC26" s="295"/>
      <c r="BD26" s="295"/>
      <c r="BE26" s="296"/>
    </row>
    <row r="27" spans="1:57" s="23" customFormat="1" ht="49.5" customHeight="1" thickBot="1">
      <c r="A27" s="251"/>
      <c r="B27" s="1047" t="s">
        <v>106</v>
      </c>
      <c r="C27" s="1048"/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48"/>
      <c r="P27" s="1048"/>
      <c r="Q27" s="1048"/>
      <c r="R27" s="1048"/>
      <c r="S27" s="1048"/>
      <c r="T27" s="1048"/>
      <c r="U27" s="1048"/>
      <c r="V27" s="1048"/>
      <c r="W27" s="1048"/>
      <c r="X27" s="1048"/>
      <c r="Y27" s="1048"/>
      <c r="Z27" s="1048"/>
      <c r="AA27" s="1048"/>
      <c r="AB27" s="1048"/>
      <c r="AC27" s="1048"/>
      <c r="AD27" s="1048"/>
      <c r="AE27" s="1048"/>
      <c r="AF27" s="1048"/>
      <c r="AG27" s="1048"/>
      <c r="AH27" s="1048"/>
      <c r="AI27" s="1048"/>
      <c r="AJ27" s="1048"/>
      <c r="AK27" s="1048"/>
      <c r="AL27" s="1048"/>
      <c r="AM27" s="1048"/>
      <c r="AN27" s="1048"/>
      <c r="AO27" s="1048"/>
      <c r="AP27" s="1048"/>
      <c r="AQ27" s="1048"/>
      <c r="AR27" s="1048"/>
      <c r="AS27" s="1048"/>
      <c r="AT27" s="1048"/>
      <c r="AU27" s="1048"/>
      <c r="AV27" s="1048"/>
      <c r="AW27" s="1048"/>
      <c r="AX27" s="1048"/>
      <c r="AY27" s="1048"/>
      <c r="AZ27" s="1048"/>
      <c r="BA27" s="1048"/>
      <c r="BB27" s="1048"/>
      <c r="BC27" s="1048"/>
      <c r="BD27" s="1048"/>
      <c r="BE27" s="1049"/>
    </row>
    <row r="28" spans="1:57" s="23" customFormat="1" ht="43.5" customHeight="1">
      <c r="A28" s="251"/>
      <c r="B28" s="249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081"/>
      <c r="U28" s="1082"/>
      <c r="V28" s="1083"/>
      <c r="W28" s="1427"/>
      <c r="X28" s="1428"/>
      <c r="Y28" s="1428"/>
      <c r="Z28" s="1428"/>
      <c r="AA28" s="1428"/>
      <c r="AB28" s="1428"/>
      <c r="AC28" s="1428"/>
      <c r="AD28" s="1429"/>
      <c r="AE28" s="433"/>
      <c r="AF28" s="357"/>
      <c r="AG28" s="187"/>
      <c r="AH28" s="187"/>
      <c r="AI28" s="187"/>
      <c r="AJ28" s="187"/>
      <c r="AK28" s="187"/>
      <c r="AL28" s="188"/>
      <c r="AM28" s="188"/>
      <c r="AN28" s="188"/>
      <c r="AO28" s="402"/>
      <c r="AP28" s="191"/>
      <c r="AQ28" s="189"/>
      <c r="AR28" s="189"/>
      <c r="AS28" s="190"/>
      <c r="AT28" s="191"/>
      <c r="AU28" s="189"/>
      <c r="AV28" s="189"/>
      <c r="AW28" s="274"/>
      <c r="AX28" s="279"/>
      <c r="AY28" s="280"/>
      <c r="AZ28" s="280"/>
      <c r="BA28" s="280"/>
      <c r="BB28" s="193"/>
      <c r="BC28" s="194"/>
      <c r="BD28" s="194"/>
      <c r="BE28" s="287"/>
    </row>
    <row r="29" spans="1:57" s="23" customFormat="1" ht="43.5" customHeight="1">
      <c r="A29" s="251"/>
      <c r="B29" s="249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265"/>
      <c r="U29" s="341"/>
      <c r="V29" s="340"/>
      <c r="W29" s="339"/>
      <c r="X29" s="257"/>
      <c r="Y29" s="257"/>
      <c r="Z29" s="257"/>
      <c r="AA29" s="257"/>
      <c r="AB29" s="257"/>
      <c r="AC29" s="257"/>
      <c r="AD29" s="343"/>
      <c r="AE29" s="434"/>
      <c r="AF29" s="187"/>
      <c r="AG29" s="187"/>
      <c r="AH29" s="187"/>
      <c r="AI29" s="187"/>
      <c r="AJ29" s="187"/>
      <c r="AK29" s="187"/>
      <c r="AL29" s="188"/>
      <c r="AM29" s="188"/>
      <c r="AN29" s="188"/>
      <c r="AO29" s="406"/>
      <c r="AP29" s="191"/>
      <c r="AQ29" s="189"/>
      <c r="AR29" s="189"/>
      <c r="AS29" s="190"/>
      <c r="AT29" s="191"/>
      <c r="AU29" s="189"/>
      <c r="AV29" s="189"/>
      <c r="AW29" s="274"/>
      <c r="AX29" s="297"/>
      <c r="AY29" s="189"/>
      <c r="AZ29" s="189"/>
      <c r="BA29" s="189"/>
      <c r="BB29" s="349"/>
      <c r="BC29" s="350"/>
      <c r="BD29" s="350"/>
      <c r="BE29" s="351"/>
    </row>
    <row r="30" spans="1:57" s="23" customFormat="1" ht="43.5" customHeight="1">
      <c r="A30" s="251"/>
      <c r="B30" s="249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265"/>
      <c r="U30" s="341"/>
      <c r="V30" s="340"/>
      <c r="W30" s="339"/>
      <c r="X30" s="257"/>
      <c r="Y30" s="257"/>
      <c r="Z30" s="257"/>
      <c r="AA30" s="257"/>
      <c r="AB30" s="257"/>
      <c r="AC30" s="257"/>
      <c r="AD30" s="343"/>
      <c r="AE30" s="434"/>
      <c r="AF30" s="187"/>
      <c r="AG30" s="187"/>
      <c r="AH30" s="187"/>
      <c r="AI30" s="187"/>
      <c r="AJ30" s="187"/>
      <c r="AK30" s="187"/>
      <c r="AL30" s="188"/>
      <c r="AM30" s="188"/>
      <c r="AN30" s="188"/>
      <c r="AO30" s="406"/>
      <c r="AP30" s="191"/>
      <c r="AQ30" s="189"/>
      <c r="AR30" s="189"/>
      <c r="AS30" s="190"/>
      <c r="AT30" s="191"/>
      <c r="AU30" s="189"/>
      <c r="AV30" s="189"/>
      <c r="AW30" s="274"/>
      <c r="AX30" s="297"/>
      <c r="AY30" s="189"/>
      <c r="AZ30" s="189"/>
      <c r="BA30" s="189"/>
      <c r="BB30" s="349"/>
      <c r="BC30" s="350"/>
      <c r="BD30" s="350"/>
      <c r="BE30" s="351"/>
    </row>
    <row r="31" spans="1:57" s="23" customFormat="1" ht="43.5" customHeight="1">
      <c r="A31" s="251"/>
      <c r="B31" s="249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265"/>
      <c r="U31" s="266"/>
      <c r="V31" s="267"/>
      <c r="W31" s="339"/>
      <c r="X31" s="255"/>
      <c r="Y31" s="255"/>
      <c r="Z31" s="255"/>
      <c r="AA31" s="255"/>
      <c r="AB31" s="255"/>
      <c r="AC31" s="255"/>
      <c r="AD31" s="256"/>
      <c r="AE31" s="434"/>
      <c r="AF31" s="187"/>
      <c r="AG31" s="187"/>
      <c r="AH31" s="187"/>
      <c r="AI31" s="187"/>
      <c r="AJ31" s="187"/>
      <c r="AK31" s="187"/>
      <c r="AL31" s="188"/>
      <c r="AM31" s="188"/>
      <c r="AN31" s="188"/>
      <c r="AO31" s="406"/>
      <c r="AP31" s="191"/>
      <c r="AQ31" s="189"/>
      <c r="AR31" s="189"/>
      <c r="AS31" s="190"/>
      <c r="AT31" s="191"/>
      <c r="AU31" s="189"/>
      <c r="AV31" s="189"/>
      <c r="AW31" s="274"/>
      <c r="AX31" s="297"/>
      <c r="AY31" s="189"/>
      <c r="AZ31" s="189"/>
      <c r="BA31" s="189"/>
      <c r="BB31" s="201"/>
      <c r="BC31" s="202"/>
      <c r="BD31" s="202"/>
      <c r="BE31" s="288"/>
    </row>
    <row r="32" spans="1:57" s="23" customFormat="1" ht="43.5" customHeight="1" thickBot="1">
      <c r="A32" s="251"/>
      <c r="B32" s="249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265"/>
      <c r="U32" s="266"/>
      <c r="V32" s="267"/>
      <c r="W32" s="430"/>
      <c r="X32" s="431"/>
      <c r="Y32" s="431"/>
      <c r="Z32" s="431"/>
      <c r="AA32" s="431"/>
      <c r="AB32" s="431"/>
      <c r="AC32" s="431"/>
      <c r="AD32" s="432"/>
      <c r="AE32" s="434"/>
      <c r="AF32" s="187"/>
      <c r="AG32" s="187"/>
      <c r="AH32" s="187"/>
      <c r="AI32" s="187"/>
      <c r="AJ32" s="187"/>
      <c r="AK32" s="187"/>
      <c r="AL32" s="188"/>
      <c r="AM32" s="188"/>
      <c r="AN32" s="188"/>
      <c r="AO32" s="406"/>
      <c r="AP32" s="191"/>
      <c r="AQ32" s="189"/>
      <c r="AR32" s="189"/>
      <c r="AS32" s="190"/>
      <c r="AT32" s="191"/>
      <c r="AU32" s="189"/>
      <c r="AV32" s="189"/>
      <c r="AW32" s="274"/>
      <c r="AX32" s="297"/>
      <c r="AY32" s="189"/>
      <c r="AZ32" s="189"/>
      <c r="BA32" s="189"/>
      <c r="BB32" s="300"/>
      <c r="BC32" s="298"/>
      <c r="BD32" s="298"/>
      <c r="BE32" s="299"/>
    </row>
    <row r="33" spans="1:57" s="23" customFormat="1" ht="43.5" customHeight="1" thickBot="1">
      <c r="A33" s="251"/>
      <c r="B33" s="1056" t="s">
        <v>131</v>
      </c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  <c r="N33" s="1057"/>
      <c r="O33" s="1057"/>
      <c r="P33" s="1057"/>
      <c r="Q33" s="1057"/>
      <c r="R33" s="1057"/>
      <c r="S33" s="1057"/>
      <c r="T33" s="1057"/>
      <c r="U33" s="1057"/>
      <c r="V33" s="1057"/>
      <c r="W33" s="1057"/>
      <c r="X33" s="1057"/>
      <c r="Y33" s="1057"/>
      <c r="Z33" s="1057"/>
      <c r="AA33" s="1057"/>
      <c r="AB33" s="1057"/>
      <c r="AC33" s="1057"/>
      <c r="AD33" s="1058"/>
      <c r="AE33" s="435"/>
      <c r="AF33" s="436"/>
      <c r="AG33" s="242"/>
      <c r="AH33" s="242"/>
      <c r="AI33" s="242"/>
      <c r="AJ33" s="242"/>
      <c r="AK33" s="242"/>
      <c r="AL33" s="243"/>
      <c r="AM33" s="243"/>
      <c r="AN33" s="243"/>
      <c r="AO33" s="407"/>
      <c r="AP33" s="246"/>
      <c r="AQ33" s="244"/>
      <c r="AR33" s="244"/>
      <c r="AS33" s="245"/>
      <c r="AT33" s="246"/>
      <c r="AU33" s="244"/>
      <c r="AV33" s="244"/>
      <c r="AW33" s="303"/>
      <c r="AX33" s="304"/>
      <c r="AY33" s="244"/>
      <c r="AZ33" s="244"/>
      <c r="BA33" s="244"/>
      <c r="BB33" s="289"/>
      <c r="BC33" s="290"/>
      <c r="BD33" s="290"/>
      <c r="BE33" s="292"/>
    </row>
    <row r="34" spans="1:57" s="23" customFormat="1" ht="43.5" customHeight="1" thickBot="1">
      <c r="A34" s="251"/>
      <c r="B34" s="1075" t="s">
        <v>107</v>
      </c>
      <c r="C34" s="1076"/>
      <c r="D34" s="1076"/>
      <c r="E34" s="1076"/>
      <c r="F34" s="1076"/>
      <c r="G34" s="1076"/>
      <c r="H34" s="1076"/>
      <c r="I34" s="1076"/>
      <c r="J34" s="1076"/>
      <c r="K34" s="1076"/>
      <c r="L34" s="1076"/>
      <c r="M34" s="1076"/>
      <c r="N34" s="1076"/>
      <c r="O34" s="1076"/>
      <c r="P34" s="1076"/>
      <c r="Q34" s="1076"/>
      <c r="R34" s="1076"/>
      <c r="S34" s="1076"/>
      <c r="T34" s="1076"/>
      <c r="U34" s="1076"/>
      <c r="V34" s="1076"/>
      <c r="W34" s="1076"/>
      <c r="X34" s="1076"/>
      <c r="Y34" s="1076"/>
      <c r="Z34" s="1076"/>
      <c r="AA34" s="1076"/>
      <c r="AB34" s="1076"/>
      <c r="AC34" s="1076"/>
      <c r="AD34" s="1076"/>
      <c r="AE34" s="1076"/>
      <c r="AF34" s="1076"/>
      <c r="AG34" s="1076"/>
      <c r="AH34" s="1076"/>
      <c r="AI34" s="1076"/>
      <c r="AJ34" s="1076"/>
      <c r="AK34" s="1076"/>
      <c r="AL34" s="1076"/>
      <c r="AM34" s="1076"/>
      <c r="AN34" s="1076"/>
      <c r="AO34" s="1076"/>
      <c r="AP34" s="1076"/>
      <c r="AQ34" s="1076"/>
      <c r="AR34" s="1076"/>
      <c r="AS34" s="1076"/>
      <c r="AT34" s="1076"/>
      <c r="AU34" s="1076"/>
      <c r="AV34" s="1076"/>
      <c r="AW34" s="1076"/>
      <c r="AX34" s="1076"/>
      <c r="AY34" s="1076"/>
      <c r="AZ34" s="1076"/>
      <c r="BA34" s="1076"/>
      <c r="BB34" s="1076"/>
      <c r="BC34" s="1076"/>
      <c r="BD34" s="1076"/>
      <c r="BE34" s="1077"/>
    </row>
    <row r="35" spans="1:57" s="23" customFormat="1" ht="43.5" customHeight="1">
      <c r="A35" s="352"/>
      <c r="B35" s="353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347"/>
      <c r="U35" s="366"/>
      <c r="V35" s="367"/>
      <c r="W35" s="348"/>
      <c r="X35" s="368"/>
      <c r="Y35" s="368"/>
      <c r="Z35" s="368"/>
      <c r="AA35" s="368"/>
      <c r="AB35" s="368"/>
      <c r="AC35" s="368"/>
      <c r="AD35" s="369"/>
      <c r="AE35" s="356"/>
      <c r="AF35" s="357"/>
      <c r="AG35" s="357"/>
      <c r="AH35" s="357"/>
      <c r="AI35" s="357"/>
      <c r="AJ35" s="357"/>
      <c r="AK35" s="357"/>
      <c r="AL35" s="358"/>
      <c r="AM35" s="358"/>
      <c r="AN35" s="358"/>
      <c r="AO35" s="402"/>
      <c r="AP35" s="382"/>
      <c r="AQ35" s="280"/>
      <c r="AR35" s="280"/>
      <c r="AS35" s="364"/>
      <c r="AT35" s="279"/>
      <c r="AU35" s="280"/>
      <c r="AV35" s="280"/>
      <c r="AW35" s="281"/>
      <c r="AX35" s="380"/>
      <c r="AY35" s="280"/>
      <c r="AZ35" s="280"/>
      <c r="BA35" s="280"/>
      <c r="BB35" s="279"/>
      <c r="BC35" s="280"/>
      <c r="BD35" s="280"/>
      <c r="BE35" s="364"/>
    </row>
    <row r="36" spans="1:57" s="23" customFormat="1" ht="43.5" customHeight="1">
      <c r="A36" s="352"/>
      <c r="B36" s="261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65"/>
      <c r="U36" s="266"/>
      <c r="V36" s="267"/>
      <c r="W36" s="339"/>
      <c r="X36" s="255"/>
      <c r="Y36" s="255"/>
      <c r="Z36" s="255"/>
      <c r="AA36" s="255"/>
      <c r="AB36" s="255"/>
      <c r="AC36" s="255"/>
      <c r="AD36" s="256"/>
      <c r="AE36" s="378"/>
      <c r="AF36" s="187"/>
      <c r="AG36" s="187"/>
      <c r="AH36" s="187"/>
      <c r="AI36" s="187"/>
      <c r="AJ36" s="187"/>
      <c r="AK36" s="187"/>
      <c r="AL36" s="188"/>
      <c r="AM36" s="188"/>
      <c r="AN36" s="188"/>
      <c r="AO36" s="406"/>
      <c r="AP36" s="191"/>
      <c r="AQ36" s="189"/>
      <c r="AR36" s="189"/>
      <c r="AS36" s="190"/>
      <c r="AT36" s="297"/>
      <c r="AU36" s="189"/>
      <c r="AV36" s="189"/>
      <c r="AW36" s="274"/>
      <c r="AX36" s="282"/>
      <c r="AY36" s="197"/>
      <c r="AZ36" s="191"/>
      <c r="BA36" s="189"/>
      <c r="BB36" s="297"/>
      <c r="BC36" s="189"/>
      <c r="BD36" s="189"/>
      <c r="BE36" s="190"/>
    </row>
    <row r="37" spans="1:57" s="23" customFormat="1" ht="43.5" customHeight="1">
      <c r="A37" s="352"/>
      <c r="B37" s="354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1251"/>
      <c r="U37" s="1252"/>
      <c r="V37" s="1253"/>
      <c r="W37" s="1421"/>
      <c r="X37" s="1422"/>
      <c r="Y37" s="1422"/>
      <c r="Z37" s="1422"/>
      <c r="AA37" s="1422"/>
      <c r="AB37" s="1422"/>
      <c r="AC37" s="1422"/>
      <c r="AD37" s="1423"/>
      <c r="AE37" s="359"/>
      <c r="AF37" s="195"/>
      <c r="AG37" s="195"/>
      <c r="AH37" s="195"/>
      <c r="AI37" s="195"/>
      <c r="AJ37" s="195"/>
      <c r="AK37" s="195"/>
      <c r="AL37" s="195"/>
      <c r="AM37" s="195"/>
      <c r="AN37" s="196"/>
      <c r="AO37" s="403"/>
      <c r="AP37" s="199"/>
      <c r="AQ37" s="197"/>
      <c r="AR37" s="197"/>
      <c r="AS37" s="198"/>
      <c r="AT37" s="282"/>
      <c r="AU37" s="197"/>
      <c r="AV37" s="197"/>
      <c r="AW37" s="275"/>
      <c r="AX37" s="282"/>
      <c r="AY37" s="197"/>
      <c r="AZ37" s="197"/>
      <c r="BA37" s="197"/>
      <c r="BB37" s="282"/>
      <c r="BC37" s="197"/>
      <c r="BD37" s="197"/>
      <c r="BE37" s="198"/>
    </row>
    <row r="38" spans="1:57" s="23" customFormat="1" ht="43.5" customHeight="1">
      <c r="A38" s="352"/>
      <c r="B38" s="354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1251"/>
      <c r="U38" s="1252"/>
      <c r="V38" s="1253"/>
      <c r="W38" s="1421"/>
      <c r="X38" s="1422"/>
      <c r="Y38" s="1422"/>
      <c r="Z38" s="1422"/>
      <c r="AA38" s="1422"/>
      <c r="AB38" s="1422"/>
      <c r="AC38" s="1422"/>
      <c r="AD38" s="1423"/>
      <c r="AE38" s="359"/>
      <c r="AF38" s="195"/>
      <c r="AG38" s="195"/>
      <c r="AH38" s="195"/>
      <c r="AI38" s="195"/>
      <c r="AJ38" s="195"/>
      <c r="AK38" s="195"/>
      <c r="AL38" s="195"/>
      <c r="AM38" s="195"/>
      <c r="AN38" s="196"/>
      <c r="AO38" s="403"/>
      <c r="AP38" s="199"/>
      <c r="AQ38" s="197"/>
      <c r="AR38" s="197"/>
      <c r="AS38" s="198"/>
      <c r="AT38" s="282"/>
      <c r="AU38" s="197"/>
      <c r="AV38" s="197"/>
      <c r="AW38" s="275"/>
      <c r="AX38" s="282"/>
      <c r="AY38" s="197"/>
      <c r="AZ38" s="197"/>
      <c r="BA38" s="197"/>
      <c r="BB38" s="282"/>
      <c r="BC38" s="197"/>
      <c r="BD38" s="197"/>
      <c r="BE38" s="198"/>
    </row>
    <row r="39" spans="1:57" s="23" customFormat="1" ht="49.5" customHeight="1" thickBot="1">
      <c r="A39" s="352"/>
      <c r="B39" s="355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1041"/>
      <c r="U39" s="1042"/>
      <c r="V39" s="1043"/>
      <c r="W39" s="1297"/>
      <c r="X39" s="1298"/>
      <c r="Y39" s="1298"/>
      <c r="Z39" s="1298"/>
      <c r="AA39" s="1298"/>
      <c r="AB39" s="1298"/>
      <c r="AC39" s="1298"/>
      <c r="AD39" s="1299"/>
      <c r="AE39" s="361"/>
      <c r="AF39" s="362"/>
      <c r="AG39" s="362"/>
      <c r="AH39" s="362"/>
      <c r="AI39" s="362"/>
      <c r="AJ39" s="362"/>
      <c r="AK39" s="362"/>
      <c r="AL39" s="363"/>
      <c r="AM39" s="363"/>
      <c r="AN39" s="363"/>
      <c r="AO39" s="404"/>
      <c r="AP39" s="383"/>
      <c r="AQ39" s="284"/>
      <c r="AR39" s="284"/>
      <c r="AS39" s="365"/>
      <c r="AT39" s="283"/>
      <c r="AU39" s="284"/>
      <c r="AV39" s="284"/>
      <c r="AW39" s="285"/>
      <c r="AX39" s="283"/>
      <c r="AY39" s="284"/>
      <c r="AZ39" s="284"/>
      <c r="BA39" s="284"/>
      <c r="BB39" s="283"/>
      <c r="BC39" s="284"/>
      <c r="BD39" s="284"/>
      <c r="BE39" s="365"/>
    </row>
    <row r="40" spans="1:57" s="23" customFormat="1" ht="49.5" customHeight="1" thickBot="1">
      <c r="A40" s="251"/>
      <c r="B40" s="1053" t="s">
        <v>132</v>
      </c>
      <c r="C40" s="1054"/>
      <c r="D40" s="1054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4"/>
      <c r="R40" s="1054"/>
      <c r="S40" s="1054"/>
      <c r="T40" s="1054"/>
      <c r="U40" s="1054"/>
      <c r="V40" s="1054"/>
      <c r="W40" s="1054"/>
      <c r="X40" s="1054"/>
      <c r="Y40" s="1054"/>
      <c r="Z40" s="1054"/>
      <c r="AA40" s="1054"/>
      <c r="AB40" s="1054"/>
      <c r="AC40" s="1054"/>
      <c r="AD40" s="1055"/>
      <c r="AE40" s="210"/>
      <c r="AF40" s="211"/>
      <c r="AG40" s="211"/>
      <c r="AH40" s="211"/>
      <c r="AI40" s="211"/>
      <c r="AJ40" s="211"/>
      <c r="AK40" s="211"/>
      <c r="AL40" s="212"/>
      <c r="AM40" s="212"/>
      <c r="AN40" s="212"/>
      <c r="AO40" s="408"/>
      <c r="AP40" s="215"/>
      <c r="AQ40" s="213"/>
      <c r="AR40" s="213"/>
      <c r="AS40" s="214"/>
      <c r="AT40" s="215"/>
      <c r="AU40" s="213"/>
      <c r="AV40" s="213"/>
      <c r="AW40" s="301"/>
      <c r="AX40" s="370"/>
      <c r="AY40" s="371"/>
      <c r="AZ40" s="371"/>
      <c r="BA40" s="371"/>
      <c r="BB40" s="302"/>
      <c r="BC40" s="213"/>
      <c r="BD40" s="213"/>
      <c r="BE40" s="214"/>
    </row>
    <row r="41" spans="1:57" s="23" customFormat="1" ht="49.5" customHeight="1" thickBot="1">
      <c r="A41" s="251"/>
      <c r="B41" s="1075" t="s">
        <v>108</v>
      </c>
      <c r="C41" s="1076"/>
      <c r="D41" s="1076"/>
      <c r="E41" s="1076"/>
      <c r="F41" s="1076"/>
      <c r="G41" s="1076"/>
      <c r="H41" s="1076"/>
      <c r="I41" s="1076"/>
      <c r="J41" s="1076"/>
      <c r="K41" s="1076"/>
      <c r="L41" s="1076"/>
      <c r="M41" s="1076"/>
      <c r="N41" s="1076"/>
      <c r="O41" s="1076"/>
      <c r="P41" s="1076"/>
      <c r="Q41" s="1076"/>
      <c r="R41" s="1076"/>
      <c r="S41" s="1076"/>
      <c r="T41" s="1076"/>
      <c r="U41" s="1076"/>
      <c r="V41" s="1076"/>
      <c r="W41" s="1076"/>
      <c r="X41" s="1076"/>
      <c r="Y41" s="1076"/>
      <c r="Z41" s="1076"/>
      <c r="AA41" s="1076"/>
      <c r="AB41" s="1076"/>
      <c r="AC41" s="1076"/>
      <c r="AD41" s="1076"/>
      <c r="AE41" s="1076"/>
      <c r="AF41" s="1076"/>
      <c r="AG41" s="1076"/>
      <c r="AH41" s="1076"/>
      <c r="AI41" s="1076"/>
      <c r="AJ41" s="1076"/>
      <c r="AK41" s="1076"/>
      <c r="AL41" s="1076"/>
      <c r="AM41" s="1076"/>
      <c r="AN41" s="1076"/>
      <c r="AO41" s="1076"/>
      <c r="AP41" s="1076"/>
      <c r="AQ41" s="1076"/>
      <c r="AR41" s="1076"/>
      <c r="AS41" s="1076"/>
      <c r="AT41" s="1076"/>
      <c r="AU41" s="1076"/>
      <c r="AV41" s="1076"/>
      <c r="AW41" s="1076"/>
      <c r="AX41" s="1076"/>
      <c r="AY41" s="1076"/>
      <c r="AZ41" s="1076"/>
      <c r="BA41" s="1076"/>
      <c r="BB41" s="1076"/>
      <c r="BC41" s="1076"/>
      <c r="BD41" s="1076"/>
      <c r="BE41" s="1077"/>
    </row>
    <row r="42" spans="1:57" s="23" customFormat="1" ht="49.5" customHeight="1">
      <c r="A42" s="352"/>
      <c r="B42" s="353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251"/>
      <c r="U42" s="1252"/>
      <c r="V42" s="1253"/>
      <c r="W42" s="1421"/>
      <c r="X42" s="1422"/>
      <c r="Y42" s="1422"/>
      <c r="Z42" s="1422"/>
      <c r="AA42" s="1422"/>
      <c r="AB42" s="1422"/>
      <c r="AC42" s="1422"/>
      <c r="AD42" s="1423"/>
      <c r="AE42" s="433"/>
      <c r="AF42" s="357"/>
      <c r="AG42" s="195"/>
      <c r="AH42" s="195"/>
      <c r="AI42" s="195"/>
      <c r="AJ42" s="195"/>
      <c r="AK42" s="195"/>
      <c r="AL42" s="196"/>
      <c r="AM42" s="196"/>
      <c r="AN42" s="196"/>
      <c r="AO42" s="402"/>
      <c r="AP42" s="199"/>
      <c r="AQ42" s="197"/>
      <c r="AR42" s="197"/>
      <c r="AS42" s="275"/>
      <c r="AT42" s="279"/>
      <c r="AU42" s="280"/>
      <c r="AV42" s="280"/>
      <c r="AW42" s="364"/>
      <c r="AX42" s="279"/>
      <c r="AY42" s="280"/>
      <c r="AZ42" s="280"/>
      <c r="BA42" s="280"/>
      <c r="BB42" s="279"/>
      <c r="BC42" s="280"/>
      <c r="BD42" s="280"/>
      <c r="BE42" s="384"/>
    </row>
    <row r="43" spans="1:57" s="23" customFormat="1" ht="49.5" customHeight="1">
      <c r="A43" s="352"/>
      <c r="B43" s="261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372"/>
      <c r="U43" s="373"/>
      <c r="V43" s="374"/>
      <c r="W43" s="375"/>
      <c r="X43" s="376"/>
      <c r="Y43" s="376"/>
      <c r="Z43" s="376"/>
      <c r="AA43" s="376"/>
      <c r="AB43" s="376"/>
      <c r="AC43" s="376"/>
      <c r="AD43" s="377"/>
      <c r="AE43" s="437"/>
      <c r="AF43" s="204"/>
      <c r="AG43" s="204"/>
      <c r="AH43" s="204"/>
      <c r="AI43" s="204"/>
      <c r="AJ43" s="204"/>
      <c r="AK43" s="204"/>
      <c r="AL43" s="205"/>
      <c r="AM43" s="205"/>
      <c r="AN43" s="205"/>
      <c r="AO43" s="409"/>
      <c r="AP43" s="208"/>
      <c r="AQ43" s="206"/>
      <c r="AR43" s="206"/>
      <c r="AS43" s="276"/>
      <c r="AT43" s="282"/>
      <c r="AU43" s="197"/>
      <c r="AV43" s="197"/>
      <c r="AW43" s="198"/>
      <c r="AX43" s="304"/>
      <c r="AY43" s="244"/>
      <c r="AZ43" s="244"/>
      <c r="BA43" s="244"/>
      <c r="BB43" s="304"/>
      <c r="BC43" s="244"/>
      <c r="BD43" s="244"/>
      <c r="BE43" s="385"/>
    </row>
    <row r="44" spans="1:57" s="23" customFormat="1" ht="49.5" customHeight="1">
      <c r="A44" s="352"/>
      <c r="B44" s="261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372"/>
      <c r="U44" s="373"/>
      <c r="V44" s="374"/>
      <c r="W44" s="375"/>
      <c r="X44" s="376"/>
      <c r="Y44" s="376"/>
      <c r="Z44" s="376"/>
      <c r="AA44" s="376"/>
      <c r="AB44" s="376"/>
      <c r="AC44" s="376"/>
      <c r="AD44" s="377"/>
      <c r="AE44" s="437"/>
      <c r="AF44" s="204"/>
      <c r="AG44" s="204"/>
      <c r="AH44" s="204"/>
      <c r="AI44" s="204"/>
      <c r="AJ44" s="204"/>
      <c r="AK44" s="204"/>
      <c r="AL44" s="205"/>
      <c r="AM44" s="205"/>
      <c r="AN44" s="205"/>
      <c r="AO44" s="409"/>
      <c r="AP44" s="208"/>
      <c r="AQ44" s="206"/>
      <c r="AR44" s="206"/>
      <c r="AS44" s="276"/>
      <c r="AT44" s="282"/>
      <c r="AU44" s="197"/>
      <c r="AV44" s="197"/>
      <c r="AW44" s="198"/>
      <c r="AX44" s="282"/>
      <c r="AY44" s="197"/>
      <c r="AZ44" s="197"/>
      <c r="BA44" s="197"/>
      <c r="BB44" s="282"/>
      <c r="BC44" s="197"/>
      <c r="BD44" s="197"/>
      <c r="BE44" s="386"/>
    </row>
    <row r="45" spans="1:57" s="23" customFormat="1" ht="49.5" customHeight="1">
      <c r="A45" s="352"/>
      <c r="B45" s="261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372"/>
      <c r="U45" s="373"/>
      <c r="V45" s="374"/>
      <c r="W45" s="375"/>
      <c r="X45" s="376"/>
      <c r="Y45" s="376"/>
      <c r="Z45" s="376"/>
      <c r="AA45" s="376"/>
      <c r="AB45" s="376"/>
      <c r="AC45" s="376"/>
      <c r="AD45" s="377"/>
      <c r="AE45" s="437"/>
      <c r="AF45" s="204"/>
      <c r="AG45" s="204"/>
      <c r="AH45" s="204"/>
      <c r="AI45" s="204"/>
      <c r="AJ45" s="204"/>
      <c r="AK45" s="204"/>
      <c r="AL45" s="205"/>
      <c r="AM45" s="205"/>
      <c r="AN45" s="205"/>
      <c r="AO45" s="409"/>
      <c r="AP45" s="208"/>
      <c r="AQ45" s="206"/>
      <c r="AR45" s="206"/>
      <c r="AS45" s="276"/>
      <c r="AT45" s="282"/>
      <c r="AU45" s="197"/>
      <c r="AV45" s="197"/>
      <c r="AW45" s="198"/>
      <c r="AX45" s="282"/>
      <c r="AY45" s="197"/>
      <c r="AZ45" s="197"/>
      <c r="BA45" s="197"/>
      <c r="BB45" s="282"/>
      <c r="BC45" s="197"/>
      <c r="BD45" s="197"/>
      <c r="BE45" s="386"/>
    </row>
    <row r="46" spans="1:57" s="23" customFormat="1" ht="49.5" customHeight="1">
      <c r="A46" s="352"/>
      <c r="B46" s="354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372"/>
      <c r="U46" s="373"/>
      <c r="V46" s="374"/>
      <c r="W46" s="375"/>
      <c r="X46" s="376"/>
      <c r="Y46" s="376"/>
      <c r="Z46" s="376"/>
      <c r="AA46" s="376"/>
      <c r="AB46" s="376"/>
      <c r="AC46" s="376"/>
      <c r="AD46" s="377"/>
      <c r="AE46" s="437"/>
      <c r="AF46" s="204"/>
      <c r="AG46" s="204"/>
      <c r="AH46" s="204"/>
      <c r="AI46" s="204"/>
      <c r="AJ46" s="204"/>
      <c r="AK46" s="204"/>
      <c r="AL46" s="205"/>
      <c r="AM46" s="205"/>
      <c r="AN46" s="205"/>
      <c r="AO46" s="409"/>
      <c r="AP46" s="208"/>
      <c r="AQ46" s="206"/>
      <c r="AR46" s="206"/>
      <c r="AS46" s="276"/>
      <c r="AT46" s="282"/>
      <c r="AU46" s="197"/>
      <c r="AV46" s="197"/>
      <c r="AW46" s="198"/>
      <c r="AX46" s="282"/>
      <c r="AY46" s="197"/>
      <c r="AZ46" s="197"/>
      <c r="BA46" s="197"/>
      <c r="BB46" s="282"/>
      <c r="BC46" s="197"/>
      <c r="BD46" s="197"/>
      <c r="BE46" s="386"/>
    </row>
    <row r="47" spans="1:57" s="23" customFormat="1" ht="49.5" customHeight="1" thickBot="1">
      <c r="A47" s="352"/>
      <c r="B47" s="355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1041"/>
      <c r="U47" s="1042"/>
      <c r="V47" s="1043"/>
      <c r="W47" s="1297"/>
      <c r="X47" s="1298"/>
      <c r="Y47" s="1298"/>
      <c r="Z47" s="1298"/>
      <c r="AA47" s="1298"/>
      <c r="AB47" s="1298"/>
      <c r="AC47" s="1298"/>
      <c r="AD47" s="1299"/>
      <c r="AE47" s="438"/>
      <c r="AF47" s="362"/>
      <c r="AG47" s="204"/>
      <c r="AH47" s="204"/>
      <c r="AI47" s="204"/>
      <c r="AJ47" s="204"/>
      <c r="AK47" s="204"/>
      <c r="AL47" s="205"/>
      <c r="AM47" s="205"/>
      <c r="AN47" s="205"/>
      <c r="AO47" s="409"/>
      <c r="AP47" s="208"/>
      <c r="AQ47" s="206"/>
      <c r="AR47" s="206"/>
      <c r="AS47" s="276"/>
      <c r="AT47" s="283"/>
      <c r="AU47" s="284"/>
      <c r="AV47" s="284"/>
      <c r="AW47" s="365"/>
      <c r="AX47" s="283"/>
      <c r="AY47" s="284"/>
      <c r="AZ47" s="284"/>
      <c r="BA47" s="284"/>
      <c r="BB47" s="283"/>
      <c r="BC47" s="284"/>
      <c r="BD47" s="284"/>
      <c r="BE47" s="387"/>
    </row>
    <row r="48" spans="1:67" s="24" customFormat="1" ht="49.5" customHeight="1" thickBot="1">
      <c r="A48" s="252"/>
      <c r="B48" s="1053" t="s">
        <v>133</v>
      </c>
      <c r="C48" s="1054"/>
      <c r="D48" s="1054"/>
      <c r="E48" s="1054"/>
      <c r="F48" s="1054"/>
      <c r="G48" s="1054"/>
      <c r="H48" s="1054"/>
      <c r="I48" s="1054"/>
      <c r="J48" s="1054"/>
      <c r="K48" s="1054"/>
      <c r="L48" s="1054"/>
      <c r="M48" s="1054"/>
      <c r="N48" s="1054"/>
      <c r="O48" s="1054"/>
      <c r="P48" s="1054"/>
      <c r="Q48" s="1054"/>
      <c r="R48" s="1054"/>
      <c r="S48" s="1054"/>
      <c r="T48" s="1054"/>
      <c r="U48" s="1054"/>
      <c r="V48" s="1054"/>
      <c r="W48" s="1054"/>
      <c r="X48" s="1054"/>
      <c r="Y48" s="1054"/>
      <c r="Z48" s="1054"/>
      <c r="AA48" s="1054"/>
      <c r="AB48" s="1054"/>
      <c r="AC48" s="1054"/>
      <c r="AD48" s="1055"/>
      <c r="AE48" s="218"/>
      <c r="AF48" s="219"/>
      <c r="AG48" s="219"/>
      <c r="AH48" s="219"/>
      <c r="AI48" s="219"/>
      <c r="AJ48" s="219"/>
      <c r="AK48" s="219"/>
      <c r="AL48" s="220"/>
      <c r="AM48" s="220"/>
      <c r="AN48" s="220"/>
      <c r="AO48" s="405"/>
      <c r="AP48" s="223"/>
      <c r="AQ48" s="221"/>
      <c r="AR48" s="221"/>
      <c r="AS48" s="222"/>
      <c r="AT48" s="293"/>
      <c r="AU48" s="277"/>
      <c r="AV48" s="277"/>
      <c r="AW48" s="381"/>
      <c r="AX48" s="215"/>
      <c r="AY48" s="213"/>
      <c r="AZ48" s="213"/>
      <c r="BA48" s="213"/>
      <c r="BB48" s="302"/>
      <c r="BC48" s="213"/>
      <c r="BD48" s="213"/>
      <c r="BE48" s="388"/>
      <c r="BO48" s="240"/>
    </row>
    <row r="49" spans="1:57" s="23" customFormat="1" ht="49.5" customHeight="1" thickBot="1">
      <c r="A49" s="251"/>
      <c r="B49" s="1056" t="s">
        <v>110</v>
      </c>
      <c r="C49" s="1057"/>
      <c r="D49" s="1057"/>
      <c r="E49" s="1057"/>
      <c r="F49" s="1057"/>
      <c r="G49" s="1057"/>
      <c r="H49" s="1057"/>
      <c r="I49" s="1057"/>
      <c r="J49" s="1057"/>
      <c r="K49" s="1057"/>
      <c r="L49" s="1057"/>
      <c r="M49" s="1057"/>
      <c r="N49" s="1057"/>
      <c r="O49" s="1057"/>
      <c r="P49" s="1057"/>
      <c r="Q49" s="1057"/>
      <c r="R49" s="1057"/>
      <c r="S49" s="1057"/>
      <c r="T49" s="1057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8"/>
      <c r="AE49" s="305"/>
      <c r="AF49" s="306"/>
      <c r="AG49" s="306"/>
      <c r="AH49" s="306"/>
      <c r="AI49" s="306"/>
      <c r="AJ49" s="306"/>
      <c r="AK49" s="306"/>
      <c r="AL49" s="307"/>
      <c r="AM49" s="307"/>
      <c r="AN49" s="307"/>
      <c r="AO49" s="405"/>
      <c r="AP49" s="310"/>
      <c r="AQ49" s="308"/>
      <c r="AR49" s="308"/>
      <c r="AS49" s="309"/>
      <c r="AT49" s="311"/>
      <c r="AU49" s="221"/>
      <c r="AV49" s="221"/>
      <c r="AW49" s="222"/>
      <c r="AX49" s="246"/>
      <c r="AY49" s="244"/>
      <c r="AZ49" s="244"/>
      <c r="BA49" s="244"/>
      <c r="BB49" s="370"/>
      <c r="BC49" s="371"/>
      <c r="BD49" s="371"/>
      <c r="BE49" s="389"/>
    </row>
    <row r="50" spans="1:57" s="23" customFormat="1" ht="49.5" customHeight="1" thickBot="1">
      <c r="A50" s="251"/>
      <c r="B50" s="1059" t="s">
        <v>109</v>
      </c>
      <c r="C50" s="1060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0"/>
      <c r="O50" s="1060"/>
      <c r="P50" s="1060"/>
      <c r="Q50" s="1060"/>
      <c r="R50" s="1060"/>
      <c r="S50" s="1060"/>
      <c r="T50" s="1060"/>
      <c r="U50" s="1060"/>
      <c r="V50" s="1060"/>
      <c r="W50" s="1060"/>
      <c r="X50" s="1060"/>
      <c r="Y50" s="1060"/>
      <c r="Z50" s="1060"/>
      <c r="AA50" s="1060"/>
      <c r="AB50" s="1060"/>
      <c r="AC50" s="1060"/>
      <c r="AD50" s="1060"/>
      <c r="AE50" s="1060"/>
      <c r="AF50" s="1060"/>
      <c r="AG50" s="1060"/>
      <c r="AH50" s="1060"/>
      <c r="AI50" s="1060"/>
      <c r="AJ50" s="1060"/>
      <c r="AK50" s="1060"/>
      <c r="AL50" s="1060"/>
      <c r="AM50" s="1060"/>
      <c r="AN50" s="1060"/>
      <c r="AO50" s="1060"/>
      <c r="AP50" s="1060"/>
      <c r="AQ50" s="1060"/>
      <c r="AR50" s="1060"/>
      <c r="AS50" s="1060"/>
      <c r="AT50" s="1060"/>
      <c r="AU50" s="1060"/>
      <c r="AV50" s="1060"/>
      <c r="AW50" s="1060"/>
      <c r="AX50" s="1060"/>
      <c r="AY50" s="1060"/>
      <c r="AZ50" s="1060"/>
      <c r="BA50" s="1060"/>
      <c r="BB50" s="1060"/>
      <c r="BC50" s="1060"/>
      <c r="BD50" s="1060"/>
      <c r="BE50" s="1061"/>
    </row>
    <row r="51" spans="1:57" s="23" customFormat="1" ht="49.5" customHeight="1" thickBot="1">
      <c r="A51" s="251"/>
      <c r="B51" s="1047" t="s">
        <v>112</v>
      </c>
      <c r="C51" s="1048"/>
      <c r="D51" s="1048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8"/>
      <c r="AG51" s="1048"/>
      <c r="AH51" s="1048"/>
      <c r="AI51" s="1048"/>
      <c r="AJ51" s="1048"/>
      <c r="AK51" s="1048"/>
      <c r="AL51" s="1048"/>
      <c r="AM51" s="1048"/>
      <c r="AN51" s="1048"/>
      <c r="AO51" s="1048"/>
      <c r="AP51" s="1048"/>
      <c r="AQ51" s="1048"/>
      <c r="AR51" s="1048"/>
      <c r="AS51" s="1048"/>
      <c r="AT51" s="1048"/>
      <c r="AU51" s="1048"/>
      <c r="AV51" s="1048"/>
      <c r="AW51" s="1048"/>
      <c r="AX51" s="1048"/>
      <c r="AY51" s="1048"/>
      <c r="AZ51" s="1048"/>
      <c r="BA51" s="1048"/>
      <c r="BB51" s="1048"/>
      <c r="BC51" s="1048"/>
      <c r="BD51" s="1048"/>
      <c r="BE51" s="1049"/>
    </row>
    <row r="52" spans="1:57" s="23" customFormat="1" ht="49.5" customHeight="1">
      <c r="A52" s="251"/>
      <c r="B52" s="248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259"/>
      <c r="U52" s="1260"/>
      <c r="V52" s="1261"/>
      <c r="W52" s="1427"/>
      <c r="X52" s="1428"/>
      <c r="Y52" s="1428"/>
      <c r="Z52" s="1428"/>
      <c r="AA52" s="1428"/>
      <c r="AB52" s="1428"/>
      <c r="AC52" s="1428"/>
      <c r="AD52" s="1429"/>
      <c r="AE52" s="433"/>
      <c r="AF52" s="357"/>
      <c r="AG52" s="187"/>
      <c r="AH52" s="187"/>
      <c r="AI52" s="187"/>
      <c r="AJ52" s="187"/>
      <c r="AK52" s="187"/>
      <c r="AL52" s="188"/>
      <c r="AM52" s="188"/>
      <c r="AN52" s="188"/>
      <c r="AO52" s="402"/>
      <c r="AP52" s="191"/>
      <c r="AQ52" s="189"/>
      <c r="AR52" s="189"/>
      <c r="AS52" s="190"/>
      <c r="AT52" s="191"/>
      <c r="AU52" s="189"/>
      <c r="AV52" s="189"/>
      <c r="AW52" s="192"/>
      <c r="AX52" s="189"/>
      <c r="AY52" s="189"/>
      <c r="AZ52" s="189"/>
      <c r="BA52" s="274"/>
      <c r="BB52" s="193"/>
      <c r="BC52" s="194"/>
      <c r="BD52" s="194"/>
      <c r="BE52" s="287"/>
    </row>
    <row r="53" spans="1:57" s="23" customFormat="1" ht="49.5" customHeight="1">
      <c r="A53" s="251"/>
      <c r="B53" s="249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251"/>
      <c r="U53" s="1252"/>
      <c r="V53" s="1253"/>
      <c r="W53" s="1424"/>
      <c r="X53" s="1425"/>
      <c r="Y53" s="1425"/>
      <c r="Z53" s="1425"/>
      <c r="AA53" s="1425"/>
      <c r="AB53" s="1425"/>
      <c r="AC53" s="1425"/>
      <c r="AD53" s="1426"/>
      <c r="AE53" s="439"/>
      <c r="AF53" s="195"/>
      <c r="AG53" s="195"/>
      <c r="AH53" s="195"/>
      <c r="AI53" s="195"/>
      <c r="AJ53" s="195"/>
      <c r="AK53" s="195"/>
      <c r="AL53" s="196"/>
      <c r="AM53" s="196"/>
      <c r="AN53" s="196"/>
      <c r="AO53" s="403"/>
      <c r="AP53" s="199"/>
      <c r="AQ53" s="197"/>
      <c r="AR53" s="197"/>
      <c r="AS53" s="198"/>
      <c r="AT53" s="199"/>
      <c r="AU53" s="197"/>
      <c r="AV53" s="197"/>
      <c r="AW53" s="200"/>
      <c r="AX53" s="197"/>
      <c r="AY53" s="197"/>
      <c r="AZ53" s="197"/>
      <c r="BA53" s="275"/>
      <c r="BB53" s="201"/>
      <c r="BC53" s="202"/>
      <c r="BD53" s="202"/>
      <c r="BE53" s="288"/>
    </row>
    <row r="54" spans="1:57" s="23" customFormat="1" ht="49.5" customHeight="1" thickBot="1">
      <c r="A54" s="251"/>
      <c r="B54" s="247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1041"/>
      <c r="U54" s="1042"/>
      <c r="V54" s="1043"/>
      <c r="W54" s="238"/>
      <c r="X54" s="236"/>
      <c r="Y54" s="236"/>
      <c r="Z54" s="236"/>
      <c r="AA54" s="236"/>
      <c r="AB54" s="236"/>
      <c r="AC54" s="236"/>
      <c r="AD54" s="237"/>
      <c r="AE54" s="437"/>
      <c r="AF54" s="204"/>
      <c r="AG54" s="204"/>
      <c r="AH54" s="204"/>
      <c r="AI54" s="204"/>
      <c r="AJ54" s="204"/>
      <c r="AK54" s="204"/>
      <c r="AL54" s="205"/>
      <c r="AM54" s="205"/>
      <c r="AN54" s="205"/>
      <c r="AO54" s="409"/>
      <c r="AP54" s="208"/>
      <c r="AQ54" s="206"/>
      <c r="AR54" s="206"/>
      <c r="AS54" s="207"/>
      <c r="AT54" s="208"/>
      <c r="AU54" s="206"/>
      <c r="AV54" s="206"/>
      <c r="AW54" s="209"/>
      <c r="AX54" s="206"/>
      <c r="AY54" s="206"/>
      <c r="AZ54" s="206"/>
      <c r="BA54" s="276"/>
      <c r="BB54" s="300"/>
      <c r="BC54" s="298"/>
      <c r="BD54" s="298"/>
      <c r="BE54" s="299"/>
    </row>
    <row r="55" spans="1:57" s="23" customFormat="1" ht="49.5" customHeight="1" thickBot="1">
      <c r="A55" s="251"/>
      <c r="B55" s="247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1044" t="s">
        <v>134</v>
      </c>
      <c r="U55" s="1045"/>
      <c r="V55" s="1045"/>
      <c r="W55" s="1045"/>
      <c r="X55" s="1045"/>
      <c r="Y55" s="1045"/>
      <c r="Z55" s="1045"/>
      <c r="AA55" s="1045"/>
      <c r="AB55" s="1045"/>
      <c r="AC55" s="1045"/>
      <c r="AD55" s="1046"/>
      <c r="AE55" s="438"/>
      <c r="AF55" s="362"/>
      <c r="AG55" s="204"/>
      <c r="AH55" s="204"/>
      <c r="AI55" s="204"/>
      <c r="AJ55" s="204"/>
      <c r="AK55" s="204"/>
      <c r="AL55" s="205"/>
      <c r="AM55" s="205"/>
      <c r="AN55" s="205"/>
      <c r="AO55" s="404"/>
      <c r="AP55" s="208"/>
      <c r="AQ55" s="206"/>
      <c r="AR55" s="206"/>
      <c r="AS55" s="207"/>
      <c r="AT55" s="208"/>
      <c r="AU55" s="206"/>
      <c r="AV55" s="206"/>
      <c r="AW55" s="209"/>
      <c r="AX55" s="206"/>
      <c r="AY55" s="206"/>
      <c r="AZ55" s="206"/>
      <c r="BA55" s="276"/>
      <c r="BB55" s="289"/>
      <c r="BC55" s="290"/>
      <c r="BD55" s="290"/>
      <c r="BE55" s="292"/>
    </row>
    <row r="56" spans="1:73" s="23" customFormat="1" ht="49.5" customHeight="1" thickBot="1">
      <c r="A56" s="251"/>
      <c r="B56" s="247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1047" t="s">
        <v>113</v>
      </c>
      <c r="U56" s="1048"/>
      <c r="V56" s="1048"/>
      <c r="W56" s="1048"/>
      <c r="X56" s="1048"/>
      <c r="Y56" s="1048"/>
      <c r="Z56" s="1048"/>
      <c r="AA56" s="1048"/>
      <c r="AB56" s="1048"/>
      <c r="AC56" s="1048"/>
      <c r="AD56" s="1048"/>
      <c r="AE56" s="1048"/>
      <c r="AF56" s="1048"/>
      <c r="AG56" s="1048"/>
      <c r="AH56" s="1048"/>
      <c r="AI56" s="1048"/>
      <c r="AJ56" s="1048"/>
      <c r="AK56" s="1048"/>
      <c r="AL56" s="1048"/>
      <c r="AM56" s="1048"/>
      <c r="AN56" s="1048"/>
      <c r="AO56" s="1048"/>
      <c r="AP56" s="1048"/>
      <c r="AQ56" s="1048"/>
      <c r="AR56" s="1048"/>
      <c r="AS56" s="1048"/>
      <c r="AT56" s="1048"/>
      <c r="AU56" s="1048"/>
      <c r="AV56" s="1048"/>
      <c r="AW56" s="1048"/>
      <c r="AX56" s="1048"/>
      <c r="AY56" s="1048"/>
      <c r="AZ56" s="1048"/>
      <c r="BA56" s="1048"/>
      <c r="BB56" s="1048"/>
      <c r="BC56" s="1048"/>
      <c r="BD56" s="1048"/>
      <c r="BE56" s="104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</row>
    <row r="57" spans="1:57" s="23" customFormat="1" ht="49.5" customHeight="1">
      <c r="A57" s="251"/>
      <c r="B57" s="259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1414"/>
      <c r="U57" s="1415"/>
      <c r="V57" s="1416"/>
      <c r="W57" s="312"/>
      <c r="X57" s="313"/>
      <c r="Y57" s="313"/>
      <c r="Z57" s="313"/>
      <c r="AA57" s="313"/>
      <c r="AB57" s="313"/>
      <c r="AC57" s="313"/>
      <c r="AD57" s="314"/>
      <c r="AE57" s="412"/>
      <c r="AF57" s="413"/>
      <c r="AG57" s="413"/>
      <c r="AH57" s="413"/>
      <c r="AI57" s="413"/>
      <c r="AJ57" s="413"/>
      <c r="AK57" s="413"/>
      <c r="AL57" s="414"/>
      <c r="AM57" s="414"/>
      <c r="AN57" s="415"/>
      <c r="AO57" s="410"/>
      <c r="AP57" s="246"/>
      <c r="AQ57" s="244"/>
      <c r="AR57" s="244"/>
      <c r="AS57" s="245"/>
      <c r="AT57" s="246"/>
      <c r="AU57" s="244"/>
      <c r="AV57" s="244"/>
      <c r="AW57" s="303"/>
      <c r="AX57" s="317"/>
      <c r="AY57" s="318"/>
      <c r="AZ57" s="318"/>
      <c r="BA57" s="319"/>
      <c r="BB57" s="320"/>
      <c r="BC57" s="315"/>
      <c r="BD57" s="315"/>
      <c r="BE57" s="321"/>
    </row>
    <row r="58" spans="1:57" s="23" customFormat="1" ht="49.5" customHeight="1" thickBot="1">
      <c r="A58" s="251"/>
      <c r="B58" s="261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411"/>
      <c r="U58" s="1412"/>
      <c r="V58" s="1413"/>
      <c r="W58" s="1411"/>
      <c r="X58" s="1412"/>
      <c r="Y58" s="1412"/>
      <c r="Z58" s="1412"/>
      <c r="AA58" s="1412"/>
      <c r="AB58" s="1412"/>
      <c r="AC58" s="1412"/>
      <c r="AD58" s="1413"/>
      <c r="AE58" s="359"/>
      <c r="AF58" s="195"/>
      <c r="AG58" s="195"/>
      <c r="AH58" s="195"/>
      <c r="AI58" s="195"/>
      <c r="AJ58" s="195"/>
      <c r="AK58" s="195"/>
      <c r="AL58" s="196"/>
      <c r="AM58" s="196"/>
      <c r="AN58" s="360"/>
      <c r="AO58" s="403"/>
      <c r="AP58" s="199"/>
      <c r="AQ58" s="197"/>
      <c r="AR58" s="197"/>
      <c r="AS58" s="198"/>
      <c r="AT58" s="199"/>
      <c r="AU58" s="197"/>
      <c r="AV58" s="197"/>
      <c r="AW58" s="275"/>
      <c r="AX58" s="282"/>
      <c r="AY58" s="197"/>
      <c r="AZ58" s="197"/>
      <c r="BA58" s="275"/>
      <c r="BB58" s="201"/>
      <c r="BC58" s="202"/>
      <c r="BD58" s="44"/>
      <c r="BE58" s="288"/>
    </row>
    <row r="59" spans="1:57" s="23" customFormat="1" ht="49.5" customHeight="1" thickBot="1">
      <c r="A59" s="251"/>
      <c r="B59" s="261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050" t="s">
        <v>135</v>
      </c>
      <c r="U59" s="1051"/>
      <c r="V59" s="1051"/>
      <c r="W59" s="1051"/>
      <c r="X59" s="1051"/>
      <c r="Y59" s="1051"/>
      <c r="Z59" s="1051"/>
      <c r="AA59" s="1051"/>
      <c r="AB59" s="1051"/>
      <c r="AC59" s="1051"/>
      <c r="AD59" s="1052"/>
      <c r="AE59" s="359"/>
      <c r="AF59" s="195"/>
      <c r="AG59" s="195"/>
      <c r="AH59" s="195"/>
      <c r="AI59" s="195"/>
      <c r="AJ59" s="195"/>
      <c r="AK59" s="195"/>
      <c r="AL59" s="196"/>
      <c r="AM59" s="196"/>
      <c r="AN59" s="360"/>
      <c r="AO59" s="403"/>
      <c r="AP59" s="199"/>
      <c r="AQ59" s="197"/>
      <c r="AR59" s="197"/>
      <c r="AS59" s="198"/>
      <c r="AT59" s="199"/>
      <c r="AU59" s="197"/>
      <c r="AV59" s="197"/>
      <c r="AW59" s="275"/>
      <c r="AX59" s="282"/>
      <c r="AY59" s="197"/>
      <c r="AZ59" s="197"/>
      <c r="BA59" s="275"/>
      <c r="BB59" s="201"/>
      <c r="BC59" s="202"/>
      <c r="BD59" s="44"/>
      <c r="BE59" s="288"/>
    </row>
    <row r="60" spans="1:57" s="23" customFormat="1" ht="49.5" customHeight="1" thickBot="1">
      <c r="A60" s="251"/>
      <c r="B60" s="1022" t="s">
        <v>111</v>
      </c>
      <c r="C60" s="1023"/>
      <c r="D60" s="1023"/>
      <c r="E60" s="1023"/>
      <c r="F60" s="1023"/>
      <c r="G60" s="1023"/>
      <c r="H60" s="1023"/>
      <c r="I60" s="1023"/>
      <c r="J60" s="1023"/>
      <c r="K60" s="1023"/>
      <c r="L60" s="1023"/>
      <c r="M60" s="1023"/>
      <c r="N60" s="1023"/>
      <c r="O60" s="1023"/>
      <c r="P60" s="1023"/>
      <c r="Q60" s="1023"/>
      <c r="R60" s="1023"/>
      <c r="S60" s="1023"/>
      <c r="T60" s="1023"/>
      <c r="U60" s="1023"/>
      <c r="V60" s="1023"/>
      <c r="W60" s="1023"/>
      <c r="X60" s="1023"/>
      <c r="Y60" s="1023"/>
      <c r="Z60" s="1023"/>
      <c r="AA60" s="1023"/>
      <c r="AB60" s="1023"/>
      <c r="AC60" s="1023"/>
      <c r="AD60" s="1024"/>
      <c r="AE60" s="378"/>
      <c r="AF60" s="187"/>
      <c r="AG60" s="187"/>
      <c r="AH60" s="187"/>
      <c r="AI60" s="187"/>
      <c r="AJ60" s="187"/>
      <c r="AK60" s="187"/>
      <c r="AL60" s="188"/>
      <c r="AM60" s="188"/>
      <c r="AN60" s="379"/>
      <c r="AO60" s="406"/>
      <c r="AP60" s="191"/>
      <c r="AQ60" s="189"/>
      <c r="AR60" s="189"/>
      <c r="AS60" s="190"/>
      <c r="AT60" s="191"/>
      <c r="AU60" s="189"/>
      <c r="AV60" s="189"/>
      <c r="AW60" s="274"/>
      <c r="AX60" s="304"/>
      <c r="AY60" s="244"/>
      <c r="AZ60" s="244"/>
      <c r="BA60" s="303"/>
      <c r="BB60" s="289"/>
      <c r="BC60" s="290"/>
      <c r="BD60" s="291"/>
      <c r="BE60" s="292"/>
    </row>
    <row r="61" spans="2:57" s="23" customFormat="1" ht="49.5" customHeight="1" thickBot="1">
      <c r="B61" s="1025" t="s">
        <v>103</v>
      </c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26"/>
      <c r="X61" s="1026"/>
      <c r="Y61" s="1026"/>
      <c r="Z61" s="1026"/>
      <c r="AA61" s="1026"/>
      <c r="AB61" s="1026"/>
      <c r="AC61" s="1026"/>
      <c r="AD61" s="1027"/>
      <c r="AE61" s="311">
        <v>240</v>
      </c>
      <c r="AF61" s="221"/>
      <c r="AG61" s="221"/>
      <c r="AH61" s="221"/>
      <c r="AI61" s="221"/>
      <c r="AJ61" s="221"/>
      <c r="AK61" s="221"/>
      <c r="AL61" s="225"/>
      <c r="AM61" s="225"/>
      <c r="AN61" s="222"/>
      <c r="AO61" s="411"/>
      <c r="AP61" s="310"/>
      <c r="AQ61" s="308"/>
      <c r="AR61" s="308"/>
      <c r="AS61" s="309"/>
      <c r="AT61" s="310"/>
      <c r="AU61" s="308"/>
      <c r="AV61" s="308"/>
      <c r="AW61" s="330"/>
      <c r="AX61" s="311"/>
      <c r="AY61" s="221"/>
      <c r="AZ61" s="221"/>
      <c r="BA61" s="225"/>
      <c r="BB61" s="216"/>
      <c r="BC61" s="217"/>
      <c r="BD61" s="322"/>
      <c r="BE61" s="342"/>
    </row>
    <row r="62" spans="2:57" s="23" customFormat="1" ht="39.75" customHeight="1">
      <c r="B62" s="102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1030"/>
      <c r="V62" s="1030"/>
      <c r="W62" s="26"/>
      <c r="X62" s="26"/>
      <c r="Y62" s="27"/>
      <c r="Z62" s="27"/>
      <c r="AA62" s="241"/>
      <c r="AB62" s="1031" t="s">
        <v>31</v>
      </c>
      <c r="AC62" s="1032"/>
      <c r="AD62" s="1033"/>
      <c r="AE62" s="1015" t="s">
        <v>32</v>
      </c>
      <c r="AF62" s="1016"/>
      <c r="AG62" s="1016"/>
      <c r="AH62" s="1016"/>
      <c r="AI62" s="1016"/>
      <c r="AJ62" s="1016"/>
      <c r="AK62" s="1016"/>
      <c r="AL62" s="1016"/>
      <c r="AM62" s="1016"/>
      <c r="AN62" s="1016"/>
      <c r="AO62" s="1017"/>
      <c r="AP62" s="323"/>
      <c r="AQ62" s="324"/>
      <c r="AR62" s="324"/>
      <c r="AS62" s="331"/>
      <c r="AT62" s="323"/>
      <c r="AU62" s="324"/>
      <c r="AV62" s="324"/>
      <c r="AW62" s="331"/>
      <c r="AX62" s="323"/>
      <c r="AY62" s="324"/>
      <c r="AZ62" s="324"/>
      <c r="BA62" s="325"/>
      <c r="BB62" s="193"/>
      <c r="BC62" s="194"/>
      <c r="BD62" s="286"/>
      <c r="BE62" s="287"/>
    </row>
    <row r="63" spans="2:57" s="23" customFormat="1" ht="39.75" customHeight="1">
      <c r="B63" s="10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1018"/>
      <c r="V63" s="1018"/>
      <c r="W63" s="26"/>
      <c r="X63" s="26"/>
      <c r="Y63" s="27"/>
      <c r="Z63" s="27"/>
      <c r="AA63" s="27"/>
      <c r="AB63" s="1034"/>
      <c r="AC63" s="1035"/>
      <c r="AD63" s="1036"/>
      <c r="AE63" s="1006" t="s">
        <v>33</v>
      </c>
      <c r="AF63" s="1007"/>
      <c r="AG63" s="1007"/>
      <c r="AH63" s="1007"/>
      <c r="AI63" s="1007"/>
      <c r="AJ63" s="1007"/>
      <c r="AK63" s="1007"/>
      <c r="AL63" s="1007"/>
      <c r="AM63" s="1007"/>
      <c r="AN63" s="1007"/>
      <c r="AO63" s="1008"/>
      <c r="AP63" s="326"/>
      <c r="AQ63" s="226"/>
      <c r="AR63" s="226"/>
      <c r="AS63" s="227"/>
      <c r="AT63" s="326"/>
      <c r="AU63" s="226"/>
      <c r="AV63" s="226"/>
      <c r="AW63" s="227"/>
      <c r="AX63" s="326"/>
      <c r="AY63" s="226"/>
      <c r="AZ63" s="226"/>
      <c r="BA63" s="316"/>
      <c r="BB63" s="201"/>
      <c r="BC63" s="202"/>
      <c r="BD63" s="44"/>
      <c r="BE63" s="288"/>
    </row>
    <row r="64" spans="2:57" s="23" customFormat="1" ht="39.75" customHeight="1">
      <c r="B64" s="10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1018"/>
      <c r="V64" s="1018"/>
      <c r="W64" s="26"/>
      <c r="X64" s="26"/>
      <c r="Y64" s="27"/>
      <c r="Z64" s="27"/>
      <c r="AA64" s="27"/>
      <c r="AB64" s="1034"/>
      <c r="AC64" s="1035"/>
      <c r="AD64" s="1036"/>
      <c r="AE64" s="1019" t="s">
        <v>34</v>
      </c>
      <c r="AF64" s="1020"/>
      <c r="AG64" s="1020"/>
      <c r="AH64" s="1020"/>
      <c r="AI64" s="1020"/>
      <c r="AJ64" s="1020"/>
      <c r="AK64" s="1020"/>
      <c r="AL64" s="1020"/>
      <c r="AM64" s="1020"/>
      <c r="AN64" s="1020"/>
      <c r="AO64" s="1021"/>
      <c r="AP64" s="326"/>
      <c r="AQ64" s="226"/>
      <c r="AR64" s="226"/>
      <c r="AS64" s="227"/>
      <c r="AT64" s="326"/>
      <c r="AU64" s="226"/>
      <c r="AV64" s="226"/>
      <c r="AW64" s="227"/>
      <c r="AX64" s="326"/>
      <c r="AY64" s="226"/>
      <c r="AZ64" s="226"/>
      <c r="BA64" s="316"/>
      <c r="BB64" s="201"/>
      <c r="BC64" s="202"/>
      <c r="BD64" s="44"/>
      <c r="BE64" s="288"/>
    </row>
    <row r="65" spans="2:57" s="23" customFormat="1" ht="39.75" customHeight="1">
      <c r="B65" s="10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17" t="s">
        <v>35</v>
      </c>
      <c r="U65" s="1040"/>
      <c r="V65" s="1040"/>
      <c r="W65" s="26"/>
      <c r="X65" s="26"/>
      <c r="Y65" s="27"/>
      <c r="Z65" s="27"/>
      <c r="AA65" s="27"/>
      <c r="AB65" s="1034"/>
      <c r="AC65" s="1035"/>
      <c r="AD65" s="1036"/>
      <c r="AE65" s="1006" t="s">
        <v>36</v>
      </c>
      <c r="AF65" s="1007"/>
      <c r="AG65" s="1007"/>
      <c r="AH65" s="1007"/>
      <c r="AI65" s="1007"/>
      <c r="AJ65" s="1007"/>
      <c r="AK65" s="1007"/>
      <c r="AL65" s="1007"/>
      <c r="AM65" s="1007"/>
      <c r="AN65" s="1007"/>
      <c r="AO65" s="1008"/>
      <c r="AP65" s="326"/>
      <c r="AQ65" s="226"/>
      <c r="AR65" s="226"/>
      <c r="AS65" s="227"/>
      <c r="AT65" s="326"/>
      <c r="AU65" s="226"/>
      <c r="AV65" s="226"/>
      <c r="AW65" s="227"/>
      <c r="AX65" s="326"/>
      <c r="AY65" s="226"/>
      <c r="AZ65" s="226"/>
      <c r="BA65" s="316"/>
      <c r="BB65" s="201"/>
      <c r="BC65" s="202"/>
      <c r="BD65" s="44"/>
      <c r="BE65" s="288"/>
    </row>
    <row r="66" spans="2:57" s="23" customFormat="1" ht="39.75" customHeight="1">
      <c r="B66" s="10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014" t="s">
        <v>77</v>
      </c>
      <c r="U66" s="1014"/>
      <c r="V66" s="28"/>
      <c r="W66" s="26"/>
      <c r="X66" s="26"/>
      <c r="Y66" s="29"/>
      <c r="Z66" s="29"/>
      <c r="AA66" s="29"/>
      <c r="AB66" s="1034"/>
      <c r="AC66" s="1035"/>
      <c r="AD66" s="1036"/>
      <c r="AE66" s="1006" t="s">
        <v>37</v>
      </c>
      <c r="AF66" s="1007"/>
      <c r="AG66" s="1007"/>
      <c r="AH66" s="1007"/>
      <c r="AI66" s="1007"/>
      <c r="AJ66" s="1007"/>
      <c r="AK66" s="1007"/>
      <c r="AL66" s="1007"/>
      <c r="AM66" s="1007"/>
      <c r="AN66" s="1007"/>
      <c r="AO66" s="1008"/>
      <c r="AP66" s="326"/>
      <c r="AQ66" s="226"/>
      <c r="AR66" s="226"/>
      <c r="AS66" s="227"/>
      <c r="AT66" s="326"/>
      <c r="AU66" s="226"/>
      <c r="AV66" s="226"/>
      <c r="AW66" s="227"/>
      <c r="AX66" s="326"/>
      <c r="AY66" s="226"/>
      <c r="AZ66" s="226"/>
      <c r="BA66" s="316"/>
      <c r="BB66" s="201"/>
      <c r="BC66" s="202"/>
      <c r="BD66" s="44"/>
      <c r="BE66" s="288"/>
    </row>
    <row r="67" spans="2:57" s="23" customFormat="1" ht="39.75" customHeight="1">
      <c r="B67" s="10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845" t="s">
        <v>78</v>
      </c>
      <c r="U67" s="845"/>
      <c r="V67" s="28"/>
      <c r="W67" s="26"/>
      <c r="X67" s="26"/>
      <c r="Y67" s="27"/>
      <c r="Z67" s="27"/>
      <c r="AA67" s="27"/>
      <c r="AB67" s="1034"/>
      <c r="AC67" s="1035"/>
      <c r="AD67" s="1036"/>
      <c r="AE67" s="1006" t="s">
        <v>24</v>
      </c>
      <c r="AF67" s="1007"/>
      <c r="AG67" s="1007"/>
      <c r="AH67" s="1007"/>
      <c r="AI67" s="1007"/>
      <c r="AJ67" s="1007"/>
      <c r="AK67" s="1007"/>
      <c r="AL67" s="1007"/>
      <c r="AM67" s="1007"/>
      <c r="AN67" s="1007"/>
      <c r="AO67" s="1008"/>
      <c r="AP67" s="326"/>
      <c r="AQ67" s="226"/>
      <c r="AR67" s="226"/>
      <c r="AS67" s="227"/>
      <c r="AT67" s="326"/>
      <c r="AU67" s="226"/>
      <c r="AV67" s="226"/>
      <c r="AW67" s="227"/>
      <c r="AX67" s="326"/>
      <c r="AY67" s="226"/>
      <c r="AZ67" s="226"/>
      <c r="BA67" s="316"/>
      <c r="BB67" s="201"/>
      <c r="BC67" s="202"/>
      <c r="BD67" s="44"/>
      <c r="BE67" s="288"/>
    </row>
    <row r="68" spans="2:57" s="23" customFormat="1" ht="39.75" customHeight="1">
      <c r="B68" s="10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16" t="s">
        <v>79</v>
      </c>
      <c r="U68" s="118"/>
      <c r="V68" s="28"/>
      <c r="W68" s="26"/>
      <c r="X68" s="26"/>
      <c r="Y68" s="27"/>
      <c r="Z68" s="27"/>
      <c r="AA68" s="27"/>
      <c r="AB68" s="1034"/>
      <c r="AC68" s="1035"/>
      <c r="AD68" s="1036"/>
      <c r="AE68" s="1006" t="s">
        <v>25</v>
      </c>
      <c r="AF68" s="1007"/>
      <c r="AG68" s="1007"/>
      <c r="AH68" s="1007"/>
      <c r="AI68" s="1007"/>
      <c r="AJ68" s="1007"/>
      <c r="AK68" s="1007"/>
      <c r="AL68" s="1007"/>
      <c r="AM68" s="1007"/>
      <c r="AN68" s="1007"/>
      <c r="AO68" s="1008"/>
      <c r="AP68" s="326"/>
      <c r="AQ68" s="226"/>
      <c r="AR68" s="226"/>
      <c r="AS68" s="227"/>
      <c r="AT68" s="326"/>
      <c r="AU68" s="226"/>
      <c r="AV68" s="226"/>
      <c r="AW68" s="227"/>
      <c r="AX68" s="326"/>
      <c r="AY68" s="226"/>
      <c r="AZ68" s="226"/>
      <c r="BA68" s="316"/>
      <c r="BB68" s="201"/>
      <c r="BC68" s="202"/>
      <c r="BD68" s="44"/>
      <c r="BE68" s="288"/>
    </row>
    <row r="69" spans="2:57" s="23" customFormat="1" ht="39.75" customHeight="1" thickBot="1">
      <c r="B69" s="10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845" t="s">
        <v>80</v>
      </c>
      <c r="U69" s="845"/>
      <c r="V69" s="845"/>
      <c r="W69" s="26"/>
      <c r="X69" s="26"/>
      <c r="Y69" s="27"/>
      <c r="Z69" s="27"/>
      <c r="AA69" s="27"/>
      <c r="AB69" s="1037"/>
      <c r="AC69" s="1038"/>
      <c r="AD69" s="1039"/>
      <c r="AE69" s="1009" t="s">
        <v>38</v>
      </c>
      <c r="AF69" s="1010"/>
      <c r="AG69" s="1010"/>
      <c r="AH69" s="1010"/>
      <c r="AI69" s="1010"/>
      <c r="AJ69" s="1010"/>
      <c r="AK69" s="1010"/>
      <c r="AL69" s="1010"/>
      <c r="AM69" s="1010"/>
      <c r="AN69" s="1010"/>
      <c r="AO69" s="1011"/>
      <c r="AP69" s="327"/>
      <c r="AQ69" s="328"/>
      <c r="AR69" s="328"/>
      <c r="AS69" s="332"/>
      <c r="AT69" s="327"/>
      <c r="AU69" s="328"/>
      <c r="AV69" s="328"/>
      <c r="AW69" s="332"/>
      <c r="AX69" s="327"/>
      <c r="AY69" s="328"/>
      <c r="AZ69" s="328"/>
      <c r="BA69" s="329"/>
      <c r="BB69" s="289"/>
      <c r="BC69" s="290"/>
      <c r="BD69" s="291"/>
      <c r="BE69" s="292"/>
    </row>
    <row r="70" spans="23:41" s="23" customFormat="1" ht="33.75" customHeight="1">
      <c r="W70" s="30"/>
      <c r="X70" s="30"/>
      <c r="Y70" s="30"/>
      <c r="Z70" s="30"/>
      <c r="AA70" s="30"/>
      <c r="AB70" s="30"/>
      <c r="AC70" s="30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</row>
    <row r="71" spans="2:51" s="23" customFormat="1" ht="36.75" customHeight="1" thickBot="1">
      <c r="B71" s="1012" t="s">
        <v>39</v>
      </c>
      <c r="C71" s="1012"/>
      <c r="D71" s="1012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2"/>
      <c r="Q71" s="1012"/>
      <c r="R71" s="1012"/>
      <c r="S71" s="1012"/>
      <c r="T71" s="1012"/>
      <c r="U71" s="1012"/>
      <c r="V71" s="1012"/>
      <c r="W71" s="1012"/>
      <c r="X71" s="1012"/>
      <c r="Y71" s="1012"/>
      <c r="Z71" s="1012"/>
      <c r="AA71" s="115"/>
      <c r="AB71" s="1013" t="s">
        <v>96</v>
      </c>
      <c r="AC71" s="1013"/>
      <c r="AD71" s="1013"/>
      <c r="AE71" s="1013"/>
      <c r="AF71" s="1013"/>
      <c r="AG71" s="1013"/>
      <c r="AH71" s="1013"/>
      <c r="AI71" s="1013"/>
      <c r="AJ71" s="1013"/>
      <c r="AK71" s="1013"/>
      <c r="AL71" s="1013"/>
      <c r="AM71" s="1013"/>
      <c r="AN71" s="1013"/>
      <c r="AO71" s="1013"/>
      <c r="AP71" s="1013"/>
      <c r="AQ71" s="1013"/>
      <c r="AR71" s="1013"/>
      <c r="AS71" s="1013"/>
      <c r="AT71" s="1013"/>
      <c r="AU71" s="1013"/>
      <c r="AV71" s="1013"/>
      <c r="AW71" s="1013"/>
      <c r="AX71" s="1013"/>
      <c r="AY71" s="1013"/>
    </row>
    <row r="72" spans="2:51" s="23" customFormat="1" ht="60" customHeight="1" thickBot="1" thickTop="1">
      <c r="B72" s="262" t="s">
        <v>40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997" t="s">
        <v>41</v>
      </c>
      <c r="U72" s="998"/>
      <c r="V72" s="185" t="s">
        <v>42</v>
      </c>
      <c r="W72" s="999" t="s">
        <v>43</v>
      </c>
      <c r="X72" s="1000"/>
      <c r="Y72" s="1001" t="s">
        <v>44</v>
      </c>
      <c r="Z72" s="1002"/>
      <c r="AA72" s="38"/>
      <c r="AB72" s="108" t="s">
        <v>40</v>
      </c>
      <c r="AC72" s="1003" t="s">
        <v>97</v>
      </c>
      <c r="AD72" s="1004"/>
      <c r="AE72" s="1004"/>
      <c r="AF72" s="1004"/>
      <c r="AG72" s="1004"/>
      <c r="AH72" s="1004"/>
      <c r="AI72" s="1004"/>
      <c r="AJ72" s="1004"/>
      <c r="AK72" s="1004"/>
      <c r="AL72" s="1004"/>
      <c r="AM72" s="1004"/>
      <c r="AN72" s="1004"/>
      <c r="AO72" s="1004"/>
      <c r="AP72" s="1004"/>
      <c r="AQ72" s="1004"/>
      <c r="AR72" s="1004"/>
      <c r="AS72" s="1005"/>
      <c r="AT72" s="982" t="s">
        <v>42</v>
      </c>
      <c r="AU72" s="983"/>
      <c r="AV72" s="983"/>
      <c r="AW72" s="983"/>
      <c r="AX72" s="983"/>
      <c r="AY72" s="984"/>
    </row>
    <row r="73" spans="2:51" s="23" customFormat="1" ht="39.75" customHeight="1">
      <c r="B73" s="26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985"/>
      <c r="U73" s="986"/>
      <c r="V73" s="121"/>
      <c r="W73" s="987"/>
      <c r="X73" s="988"/>
      <c r="Y73" s="989"/>
      <c r="Z73" s="990"/>
      <c r="AA73" s="35"/>
      <c r="AB73" s="153"/>
      <c r="AC73" s="991"/>
      <c r="AD73" s="992"/>
      <c r="AE73" s="992"/>
      <c r="AF73" s="992"/>
      <c r="AG73" s="992"/>
      <c r="AH73" s="992"/>
      <c r="AI73" s="992"/>
      <c r="AJ73" s="992"/>
      <c r="AK73" s="992"/>
      <c r="AL73" s="992"/>
      <c r="AM73" s="992"/>
      <c r="AN73" s="992"/>
      <c r="AO73" s="992"/>
      <c r="AP73" s="992"/>
      <c r="AQ73" s="992"/>
      <c r="AR73" s="992"/>
      <c r="AS73" s="993"/>
      <c r="AT73" s="994"/>
      <c r="AU73" s="995"/>
      <c r="AV73" s="995"/>
      <c r="AW73" s="995"/>
      <c r="AX73" s="995"/>
      <c r="AY73" s="996"/>
    </row>
    <row r="74" spans="2:51" s="23" customFormat="1" ht="39.75" customHeight="1" thickBot="1">
      <c r="B74" s="26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973"/>
      <c r="U74" s="974"/>
      <c r="V74" s="123"/>
      <c r="W74" s="975"/>
      <c r="X74" s="976"/>
      <c r="Y74" s="977"/>
      <c r="Z74" s="978"/>
      <c r="AA74" s="35"/>
      <c r="AB74" s="154"/>
      <c r="AC74" s="979"/>
      <c r="AD74" s="980"/>
      <c r="AE74" s="980"/>
      <c r="AF74" s="980"/>
      <c r="AG74" s="980"/>
      <c r="AH74" s="980"/>
      <c r="AI74" s="980"/>
      <c r="AJ74" s="980"/>
      <c r="AK74" s="980"/>
      <c r="AL74" s="980"/>
      <c r="AM74" s="980"/>
      <c r="AN74" s="980"/>
      <c r="AO74" s="980"/>
      <c r="AP74" s="980"/>
      <c r="AQ74" s="980"/>
      <c r="AR74" s="980"/>
      <c r="AS74" s="981"/>
      <c r="AT74" s="948"/>
      <c r="AU74" s="949"/>
      <c r="AV74" s="949"/>
      <c r="AW74" s="949"/>
      <c r="AX74" s="949"/>
      <c r="AY74" s="950"/>
    </row>
    <row r="75" spans="2:51" s="23" customFormat="1" ht="39.7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40"/>
      <c r="V75" s="41"/>
      <c r="W75" s="36"/>
      <c r="X75" s="36"/>
      <c r="Y75" s="32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42"/>
      <c r="AR75" s="42"/>
      <c r="AS75" s="42"/>
      <c r="AT75" s="39"/>
      <c r="AU75" s="43"/>
      <c r="AV75" s="43"/>
      <c r="AW75" s="43"/>
      <c r="AX75" s="43"/>
      <c r="AY75" s="43"/>
    </row>
    <row r="76" spans="2:55" s="23" customFormat="1" ht="39.7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951" t="s">
        <v>101</v>
      </c>
      <c r="U76" s="951"/>
      <c r="V76" s="951"/>
      <c r="W76" s="951"/>
      <c r="X76" s="951"/>
      <c r="Y76" s="951"/>
      <c r="Z76" s="951"/>
      <c r="AA76" s="951"/>
      <c r="AB76" s="951"/>
      <c r="AC76" s="951"/>
      <c r="AD76" s="951"/>
      <c r="AE76" s="951"/>
      <c r="AF76" s="951"/>
      <c r="AG76" s="951"/>
      <c r="AH76" s="951"/>
      <c r="AI76" s="951"/>
      <c r="AJ76" s="951"/>
      <c r="AK76" s="951"/>
      <c r="AL76" s="951"/>
      <c r="AM76" s="951"/>
      <c r="AN76" s="951"/>
      <c r="AO76" s="951"/>
      <c r="AP76" s="951"/>
      <c r="AQ76" s="951"/>
      <c r="AR76" s="951"/>
      <c r="AS76" s="951"/>
      <c r="AT76" s="951"/>
      <c r="AU76" s="951"/>
      <c r="AV76" s="951"/>
      <c r="AW76" s="951"/>
      <c r="AX76" s="951"/>
      <c r="AY76" s="951"/>
      <c r="AZ76" s="951"/>
      <c r="BA76" s="951"/>
      <c r="BB76" s="951"/>
      <c r="BC76" s="951"/>
    </row>
    <row r="77" ht="12.75" customHeight="1" thickBot="1"/>
    <row r="78" spans="1:256" s="44" customFormat="1" ht="39.75" customHeight="1" thickTop="1">
      <c r="A78" s="23"/>
      <c r="B78" s="877" t="s">
        <v>45</v>
      </c>
      <c r="C78" s="878"/>
      <c r="D78" s="878"/>
      <c r="E78" s="878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9"/>
      <c r="U78" s="952" t="s">
        <v>46</v>
      </c>
      <c r="V78" s="955" t="s">
        <v>47</v>
      </c>
      <c r="W78" s="956"/>
      <c r="X78" s="957"/>
      <c r="Y78" s="898" t="s">
        <v>48</v>
      </c>
      <c r="Z78" s="900"/>
      <c r="AA78" s="898" t="s">
        <v>49</v>
      </c>
      <c r="AB78" s="900"/>
      <c r="AC78" s="23"/>
      <c r="AD78" s="23"/>
      <c r="AE78" s="929" t="s">
        <v>50</v>
      </c>
      <c r="AF78" s="930"/>
      <c r="AG78" s="930"/>
      <c r="AH78" s="931"/>
      <c r="AI78" s="421"/>
      <c r="AJ78" s="421"/>
      <c r="AK78" s="964" t="s">
        <v>51</v>
      </c>
      <c r="AL78" s="965"/>
      <c r="AM78" s="965"/>
      <c r="AN78" s="966"/>
      <c r="AO78" s="964" t="s">
        <v>52</v>
      </c>
      <c r="AP78" s="966"/>
      <c r="AQ78" s="929" t="s">
        <v>47</v>
      </c>
      <c r="AR78" s="930"/>
      <c r="AS78" s="930"/>
      <c r="AT78" s="930"/>
      <c r="AU78" s="930"/>
      <c r="AV78" s="931"/>
      <c r="AW78" s="938" t="s">
        <v>53</v>
      </c>
      <c r="AX78" s="939"/>
      <c r="AY78" s="942" t="s">
        <v>48</v>
      </c>
      <c r="AZ78" s="943"/>
      <c r="BA78" s="946" t="s">
        <v>49</v>
      </c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4" customFormat="1" ht="39.75" customHeight="1" thickBot="1">
      <c r="A79" s="23"/>
      <c r="B79" s="880"/>
      <c r="C79" s="881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81"/>
      <c r="Q79" s="881"/>
      <c r="R79" s="881"/>
      <c r="S79" s="881"/>
      <c r="T79" s="882"/>
      <c r="U79" s="953"/>
      <c r="V79" s="958"/>
      <c r="W79" s="959"/>
      <c r="X79" s="960"/>
      <c r="Y79" s="901"/>
      <c r="Z79" s="903"/>
      <c r="AA79" s="901"/>
      <c r="AB79" s="903"/>
      <c r="AC79" s="23"/>
      <c r="AD79" s="23"/>
      <c r="AE79" s="932"/>
      <c r="AF79" s="933"/>
      <c r="AG79" s="933"/>
      <c r="AH79" s="934"/>
      <c r="AI79" s="422"/>
      <c r="AJ79" s="422"/>
      <c r="AK79" s="967"/>
      <c r="AL79" s="968"/>
      <c r="AM79" s="968"/>
      <c r="AN79" s="969"/>
      <c r="AO79" s="967"/>
      <c r="AP79" s="969"/>
      <c r="AQ79" s="932"/>
      <c r="AR79" s="933"/>
      <c r="AS79" s="933"/>
      <c r="AT79" s="933"/>
      <c r="AU79" s="933"/>
      <c r="AV79" s="934"/>
      <c r="AW79" s="940"/>
      <c r="AX79" s="941"/>
      <c r="AY79" s="944"/>
      <c r="AZ79" s="945"/>
      <c r="BA79" s="947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44" customFormat="1" ht="39.75" customHeight="1" thickBot="1" thickTop="1">
      <c r="A80" s="23"/>
      <c r="B80" s="883"/>
      <c r="C80" s="884"/>
      <c r="D80" s="884"/>
      <c r="E80" s="884"/>
      <c r="F80" s="884"/>
      <c r="G80" s="884"/>
      <c r="H80" s="884"/>
      <c r="I80" s="884"/>
      <c r="J80" s="884"/>
      <c r="K80" s="884"/>
      <c r="L80" s="884"/>
      <c r="M80" s="884"/>
      <c r="N80" s="884"/>
      <c r="O80" s="884"/>
      <c r="P80" s="884"/>
      <c r="Q80" s="884"/>
      <c r="R80" s="884"/>
      <c r="S80" s="884"/>
      <c r="T80" s="885"/>
      <c r="U80" s="954"/>
      <c r="V80" s="961"/>
      <c r="W80" s="962"/>
      <c r="X80" s="963"/>
      <c r="Y80" s="45" t="s">
        <v>54</v>
      </c>
      <c r="Z80" s="46" t="s">
        <v>55</v>
      </c>
      <c r="AA80" s="45" t="s">
        <v>54</v>
      </c>
      <c r="AB80" s="47" t="s">
        <v>55</v>
      </c>
      <c r="AC80" s="16"/>
      <c r="AD80" s="16"/>
      <c r="AE80" s="935"/>
      <c r="AF80" s="936"/>
      <c r="AG80" s="936"/>
      <c r="AH80" s="937"/>
      <c r="AI80" s="423"/>
      <c r="AJ80" s="423"/>
      <c r="AK80" s="970"/>
      <c r="AL80" s="971"/>
      <c r="AM80" s="971"/>
      <c r="AN80" s="972"/>
      <c r="AO80" s="970"/>
      <c r="AP80" s="972"/>
      <c r="AQ80" s="935"/>
      <c r="AR80" s="936"/>
      <c r="AS80" s="936"/>
      <c r="AT80" s="936"/>
      <c r="AU80" s="936"/>
      <c r="AV80" s="937"/>
      <c r="AW80" s="113" t="s">
        <v>54</v>
      </c>
      <c r="AX80" s="114" t="s">
        <v>55</v>
      </c>
      <c r="AY80" s="113" t="s">
        <v>54</v>
      </c>
      <c r="AZ80" s="390" t="s">
        <v>55</v>
      </c>
      <c r="BA80" s="395" t="s">
        <v>54</v>
      </c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44" customFormat="1" ht="39.75" customHeight="1" thickTop="1">
      <c r="A81" s="23"/>
      <c r="B81" s="877" t="s">
        <v>56</v>
      </c>
      <c r="C81" s="878"/>
      <c r="D81" s="878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9"/>
      <c r="U81" s="926"/>
      <c r="V81" s="895"/>
      <c r="W81" s="896"/>
      <c r="X81" s="897"/>
      <c r="Y81" s="145"/>
      <c r="Z81" s="146"/>
      <c r="AA81" s="138"/>
      <c r="AB81" s="105"/>
      <c r="AC81" s="16"/>
      <c r="AD81" s="16"/>
      <c r="AE81" s="917" t="s">
        <v>57</v>
      </c>
      <c r="AF81" s="918"/>
      <c r="AG81" s="918"/>
      <c r="AH81" s="919"/>
      <c r="AI81" s="427"/>
      <c r="AJ81" s="427"/>
      <c r="AK81" s="909" t="s">
        <v>58</v>
      </c>
      <c r="AL81" s="854"/>
      <c r="AM81" s="854"/>
      <c r="AN81" s="910"/>
      <c r="AO81" s="861"/>
      <c r="AP81" s="862"/>
      <c r="AQ81" s="863"/>
      <c r="AR81" s="864"/>
      <c r="AS81" s="864"/>
      <c r="AT81" s="864"/>
      <c r="AU81" s="864"/>
      <c r="AV81" s="865"/>
      <c r="AW81" s="126"/>
      <c r="AX81" s="127"/>
      <c r="AY81" s="130"/>
      <c r="AZ81" s="391"/>
      <c r="BA81" s="396"/>
      <c r="BB81" s="48"/>
      <c r="BC81" s="4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44" customFormat="1" ht="39.75" customHeight="1">
      <c r="A82" s="23"/>
      <c r="B82" s="880"/>
      <c r="C82" s="881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81"/>
      <c r="Q82" s="881"/>
      <c r="R82" s="881"/>
      <c r="S82" s="881"/>
      <c r="T82" s="882"/>
      <c r="U82" s="927"/>
      <c r="V82" s="892"/>
      <c r="W82" s="893"/>
      <c r="X82" s="894"/>
      <c r="Y82" s="147"/>
      <c r="Z82" s="148"/>
      <c r="AA82" s="139"/>
      <c r="AB82" s="106"/>
      <c r="AC82" s="49"/>
      <c r="AD82" s="49"/>
      <c r="AE82" s="920"/>
      <c r="AF82" s="921"/>
      <c r="AG82" s="921"/>
      <c r="AH82" s="922"/>
      <c r="AI82" s="428"/>
      <c r="AJ82" s="428"/>
      <c r="AK82" s="911"/>
      <c r="AL82" s="912"/>
      <c r="AM82" s="912"/>
      <c r="AN82" s="913"/>
      <c r="AO82" s="904"/>
      <c r="AP82" s="905"/>
      <c r="AQ82" s="906"/>
      <c r="AR82" s="907"/>
      <c r="AS82" s="907"/>
      <c r="AT82" s="907"/>
      <c r="AU82" s="907"/>
      <c r="AV82" s="908"/>
      <c r="AW82" s="126"/>
      <c r="AX82" s="127"/>
      <c r="AY82" s="131"/>
      <c r="AZ82" s="391"/>
      <c r="BA82" s="397"/>
      <c r="BB82" s="48"/>
      <c r="BC82" s="48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44" customFormat="1" ht="39.75" customHeight="1" thickBot="1">
      <c r="A83" s="23"/>
      <c r="B83" s="883"/>
      <c r="C83" s="884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5"/>
      <c r="U83" s="928"/>
      <c r="V83" s="889"/>
      <c r="W83" s="890"/>
      <c r="X83" s="891"/>
      <c r="Y83" s="149"/>
      <c r="Z83" s="150"/>
      <c r="AA83" s="140"/>
      <c r="AB83" s="107"/>
      <c r="AC83" s="49"/>
      <c r="AD83" s="49"/>
      <c r="AE83" s="920"/>
      <c r="AF83" s="921"/>
      <c r="AG83" s="921"/>
      <c r="AH83" s="922"/>
      <c r="AI83" s="428"/>
      <c r="AJ83" s="428"/>
      <c r="AK83" s="911"/>
      <c r="AL83" s="912"/>
      <c r="AM83" s="912"/>
      <c r="AN83" s="913"/>
      <c r="AO83" s="904"/>
      <c r="AP83" s="905"/>
      <c r="AQ83" s="906"/>
      <c r="AR83" s="907"/>
      <c r="AS83" s="907"/>
      <c r="AT83" s="907"/>
      <c r="AU83" s="907"/>
      <c r="AV83" s="908"/>
      <c r="AW83" s="126"/>
      <c r="AX83" s="127"/>
      <c r="AY83" s="131"/>
      <c r="AZ83" s="391"/>
      <c r="BA83" s="397"/>
      <c r="BB83" s="48"/>
      <c r="BC83" s="48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44" customFormat="1" ht="39.75" customHeight="1" thickTop="1">
      <c r="A84" s="23"/>
      <c r="B84" s="877" t="s">
        <v>59</v>
      </c>
      <c r="C84" s="878"/>
      <c r="D84" s="878"/>
      <c r="E84" s="878"/>
      <c r="F84" s="878"/>
      <c r="G84" s="878"/>
      <c r="H84" s="878"/>
      <c r="I84" s="878"/>
      <c r="J84" s="878"/>
      <c r="K84" s="878"/>
      <c r="L84" s="878"/>
      <c r="M84" s="878"/>
      <c r="N84" s="878"/>
      <c r="O84" s="878"/>
      <c r="P84" s="878"/>
      <c r="Q84" s="878"/>
      <c r="R84" s="878"/>
      <c r="S84" s="878"/>
      <c r="T84" s="879"/>
      <c r="U84" s="926"/>
      <c r="V84" s="895"/>
      <c r="W84" s="896"/>
      <c r="X84" s="897"/>
      <c r="Y84" s="145"/>
      <c r="Z84" s="146"/>
      <c r="AA84" s="138"/>
      <c r="AB84" s="105"/>
      <c r="AC84" s="49"/>
      <c r="AD84" s="49"/>
      <c r="AE84" s="920"/>
      <c r="AF84" s="921"/>
      <c r="AG84" s="921"/>
      <c r="AH84" s="922"/>
      <c r="AI84" s="428"/>
      <c r="AJ84" s="428"/>
      <c r="AK84" s="911"/>
      <c r="AL84" s="912"/>
      <c r="AM84" s="912"/>
      <c r="AN84" s="913"/>
      <c r="AO84" s="904"/>
      <c r="AP84" s="905"/>
      <c r="AQ84" s="906"/>
      <c r="AR84" s="907"/>
      <c r="AS84" s="907"/>
      <c r="AT84" s="907"/>
      <c r="AU84" s="907"/>
      <c r="AV84" s="908"/>
      <c r="AW84" s="126"/>
      <c r="AX84" s="127"/>
      <c r="AY84" s="131"/>
      <c r="AZ84" s="391"/>
      <c r="BA84" s="397"/>
      <c r="BB84" s="48"/>
      <c r="BC84" s="48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44" customFormat="1" ht="39.75" customHeight="1" thickBot="1">
      <c r="A85" s="23"/>
      <c r="B85" s="883"/>
      <c r="C85" s="884"/>
      <c r="D85" s="884"/>
      <c r="E85" s="884"/>
      <c r="F85" s="884"/>
      <c r="G85" s="884"/>
      <c r="H85" s="884"/>
      <c r="I85" s="884"/>
      <c r="J85" s="884"/>
      <c r="K85" s="884"/>
      <c r="L85" s="884"/>
      <c r="M85" s="884"/>
      <c r="N85" s="884"/>
      <c r="O85" s="884"/>
      <c r="P85" s="884"/>
      <c r="Q85" s="884"/>
      <c r="R85" s="884"/>
      <c r="S85" s="884"/>
      <c r="T85" s="885"/>
      <c r="U85" s="928"/>
      <c r="V85" s="889"/>
      <c r="W85" s="890"/>
      <c r="X85" s="891"/>
      <c r="Y85" s="149"/>
      <c r="Z85" s="150"/>
      <c r="AA85" s="140"/>
      <c r="AB85" s="107"/>
      <c r="AC85" s="37"/>
      <c r="AD85" s="37"/>
      <c r="AE85" s="923"/>
      <c r="AF85" s="924"/>
      <c r="AG85" s="924"/>
      <c r="AH85" s="925"/>
      <c r="AI85" s="429"/>
      <c r="AJ85" s="429"/>
      <c r="AK85" s="914"/>
      <c r="AL85" s="915"/>
      <c r="AM85" s="915"/>
      <c r="AN85" s="916"/>
      <c r="AO85" s="872"/>
      <c r="AP85" s="873"/>
      <c r="AQ85" s="874"/>
      <c r="AR85" s="875"/>
      <c r="AS85" s="875"/>
      <c r="AT85" s="875"/>
      <c r="AU85" s="875"/>
      <c r="AV85" s="876"/>
      <c r="AW85" s="128"/>
      <c r="AX85" s="129"/>
      <c r="AY85" s="132"/>
      <c r="AZ85" s="392"/>
      <c r="BA85" s="398"/>
      <c r="BB85" s="48"/>
      <c r="BC85" s="48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 s="44" customFormat="1" ht="39.75" customHeight="1" thickTop="1">
      <c r="A86" s="23"/>
      <c r="B86" s="877" t="s">
        <v>60</v>
      </c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9"/>
      <c r="U86" s="886" t="s">
        <v>94</v>
      </c>
      <c r="V86" s="895"/>
      <c r="W86" s="896"/>
      <c r="X86" s="897"/>
      <c r="Y86" s="145"/>
      <c r="Z86" s="146"/>
      <c r="AA86" s="138"/>
      <c r="AB86" s="105"/>
      <c r="AC86" s="37"/>
      <c r="AD86" s="37"/>
      <c r="AE86" s="898" t="s">
        <v>61</v>
      </c>
      <c r="AF86" s="899"/>
      <c r="AG86" s="899"/>
      <c r="AH86" s="900"/>
      <c r="AI86" s="425"/>
      <c r="AJ86" s="425"/>
      <c r="AK86" s="855" t="s">
        <v>62</v>
      </c>
      <c r="AL86" s="856"/>
      <c r="AM86" s="856"/>
      <c r="AN86" s="857"/>
      <c r="AO86" s="861"/>
      <c r="AP86" s="862"/>
      <c r="AQ86" s="863"/>
      <c r="AR86" s="864"/>
      <c r="AS86" s="864"/>
      <c r="AT86" s="864"/>
      <c r="AU86" s="864"/>
      <c r="AV86" s="865"/>
      <c r="AW86" s="124"/>
      <c r="AX86" s="125"/>
      <c r="AY86" s="133"/>
      <c r="AZ86" s="393"/>
      <c r="BA86" s="396"/>
      <c r="BB86" s="48"/>
      <c r="BC86" s="48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s="44" customFormat="1" ht="39.75" customHeight="1" thickBot="1">
      <c r="A87" s="23"/>
      <c r="B87" s="880"/>
      <c r="C87" s="881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2"/>
      <c r="U87" s="887"/>
      <c r="V87" s="892"/>
      <c r="W87" s="893"/>
      <c r="X87" s="894"/>
      <c r="Y87" s="147"/>
      <c r="Z87" s="148"/>
      <c r="AA87" s="139"/>
      <c r="AB87" s="106"/>
      <c r="AC87" s="37"/>
      <c r="AD87" s="37"/>
      <c r="AE87" s="901"/>
      <c r="AF87" s="902"/>
      <c r="AG87" s="902"/>
      <c r="AH87" s="903"/>
      <c r="AI87" s="426"/>
      <c r="AJ87" s="426"/>
      <c r="AK87" s="858"/>
      <c r="AL87" s="859"/>
      <c r="AM87" s="859"/>
      <c r="AN87" s="860"/>
      <c r="AO87" s="872"/>
      <c r="AP87" s="873"/>
      <c r="AQ87" s="874"/>
      <c r="AR87" s="875"/>
      <c r="AS87" s="875"/>
      <c r="AT87" s="875"/>
      <c r="AU87" s="875"/>
      <c r="AV87" s="876"/>
      <c r="AW87" s="134"/>
      <c r="AX87" s="135"/>
      <c r="AY87" s="136"/>
      <c r="AZ87" s="394"/>
      <c r="BA87" s="399"/>
      <c r="BB87" s="48"/>
      <c r="BC87" s="48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s="44" customFormat="1" ht="39.75" customHeight="1" thickBot="1" thickTop="1">
      <c r="A88" s="23"/>
      <c r="B88" s="883"/>
      <c r="C88" s="884"/>
      <c r="D88" s="884"/>
      <c r="E88" s="884"/>
      <c r="F88" s="884"/>
      <c r="G88" s="884"/>
      <c r="H88" s="884"/>
      <c r="I88" s="884"/>
      <c r="J88" s="884"/>
      <c r="K88" s="884"/>
      <c r="L88" s="884"/>
      <c r="M88" s="884"/>
      <c r="N88" s="884"/>
      <c r="O88" s="884"/>
      <c r="P88" s="884"/>
      <c r="Q88" s="884"/>
      <c r="R88" s="884"/>
      <c r="S88" s="884"/>
      <c r="T88" s="885"/>
      <c r="U88" s="888"/>
      <c r="V88" s="889"/>
      <c r="W88" s="890"/>
      <c r="X88" s="891"/>
      <c r="Y88" s="149"/>
      <c r="Z88" s="150"/>
      <c r="AA88" s="140"/>
      <c r="AB88" s="107"/>
      <c r="AC88" s="49"/>
      <c r="AD88" s="49"/>
      <c r="AE88" s="855" t="s">
        <v>63</v>
      </c>
      <c r="AF88" s="856"/>
      <c r="AG88" s="856"/>
      <c r="AH88" s="857"/>
      <c r="AI88" s="419"/>
      <c r="AJ88" s="419"/>
      <c r="AK88" s="855" t="s">
        <v>64</v>
      </c>
      <c r="AL88" s="856"/>
      <c r="AM88" s="856"/>
      <c r="AN88" s="857"/>
      <c r="AO88" s="861"/>
      <c r="AP88" s="862"/>
      <c r="AQ88" s="863"/>
      <c r="AR88" s="864"/>
      <c r="AS88" s="864"/>
      <c r="AT88" s="864"/>
      <c r="AU88" s="864"/>
      <c r="AV88" s="865"/>
      <c r="AW88" s="124"/>
      <c r="AX88" s="125"/>
      <c r="AY88" s="133"/>
      <c r="AZ88" s="393"/>
      <c r="BA88" s="396"/>
      <c r="BB88" s="48"/>
      <c r="BC88" s="48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s="52" customFormat="1" ht="39.75" customHeight="1" thickBot="1" thickTop="1">
      <c r="A89" s="23"/>
      <c r="B89" s="866" t="s">
        <v>98</v>
      </c>
      <c r="C89" s="867"/>
      <c r="D89" s="867"/>
      <c r="E89" s="867"/>
      <c r="F89" s="867"/>
      <c r="G89" s="867"/>
      <c r="H89" s="867"/>
      <c r="I89" s="867"/>
      <c r="J89" s="867"/>
      <c r="K89" s="867"/>
      <c r="L89" s="867"/>
      <c r="M89" s="867"/>
      <c r="N89" s="867"/>
      <c r="O89" s="867"/>
      <c r="P89" s="867"/>
      <c r="Q89" s="867"/>
      <c r="R89" s="867"/>
      <c r="S89" s="867"/>
      <c r="T89" s="868"/>
      <c r="U89" s="50" t="s">
        <v>65</v>
      </c>
      <c r="V89" s="869"/>
      <c r="W89" s="870"/>
      <c r="X89" s="871"/>
      <c r="Y89" s="151"/>
      <c r="Z89" s="152"/>
      <c r="AA89" s="142"/>
      <c r="AB89" s="141"/>
      <c r="AC89" s="49"/>
      <c r="AD89" s="49"/>
      <c r="AE89" s="858"/>
      <c r="AF89" s="859"/>
      <c r="AG89" s="859"/>
      <c r="AH89" s="860"/>
      <c r="AI89" s="420"/>
      <c r="AJ89" s="420"/>
      <c r="AK89" s="858"/>
      <c r="AL89" s="859"/>
      <c r="AM89" s="859"/>
      <c r="AN89" s="860"/>
      <c r="AO89" s="872"/>
      <c r="AP89" s="873"/>
      <c r="AQ89" s="874"/>
      <c r="AR89" s="875"/>
      <c r="AS89" s="875"/>
      <c r="AT89" s="875"/>
      <c r="AU89" s="875"/>
      <c r="AV89" s="876"/>
      <c r="AW89" s="137"/>
      <c r="AX89" s="135"/>
      <c r="AY89" s="136"/>
      <c r="AZ89" s="394"/>
      <c r="BA89" s="400"/>
      <c r="BB89" s="48"/>
      <c r="BC89" s="48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s="44" customFormat="1" ht="39.75" customHeight="1" thickBot="1" thickTop="1">
      <c r="A90" s="2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33"/>
      <c r="M90" s="33"/>
      <c r="N90" s="33"/>
      <c r="O90" s="33"/>
      <c r="P90" s="33"/>
      <c r="Q90" s="33"/>
      <c r="R90" s="33"/>
      <c r="S90" s="33"/>
      <c r="T90" s="109" t="s">
        <v>66</v>
      </c>
      <c r="U90" s="54" t="s">
        <v>136</v>
      </c>
      <c r="V90" s="55"/>
      <c r="W90" s="55"/>
      <c r="X90" s="852" t="s">
        <v>66</v>
      </c>
      <c r="Y90" s="852"/>
      <c r="Z90" s="853"/>
      <c r="AA90" s="143">
        <v>0</v>
      </c>
      <c r="AB90" s="144">
        <v>0</v>
      </c>
      <c r="AC90" s="56"/>
      <c r="AD90" s="37"/>
      <c r="AE90" s="17" t="s">
        <v>67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854"/>
      <c r="AV90" s="854"/>
      <c r="AW90" s="854"/>
      <c r="AX90" s="854" t="s">
        <v>66</v>
      </c>
      <c r="AY90" s="854"/>
      <c r="AZ90" s="854"/>
      <c r="BA90" s="401"/>
      <c r="BB90" s="48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s="65" customFormat="1" ht="24.75" customHeight="1" thickTop="1">
      <c r="A91" s="2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7"/>
      <c r="M91" s="58"/>
      <c r="N91" s="58"/>
      <c r="O91" s="58"/>
      <c r="P91" s="58"/>
      <c r="Q91" s="58"/>
      <c r="R91" s="58"/>
      <c r="S91" s="59"/>
      <c r="T91" s="23"/>
      <c r="U91" s="34"/>
      <c r="V91" s="36"/>
      <c r="W91" s="60"/>
      <c r="X91" s="60"/>
      <c r="Y91" s="61"/>
      <c r="Z91" s="61"/>
      <c r="AA91" s="61"/>
      <c r="AB91" s="62"/>
      <c r="AC91" s="62"/>
      <c r="AD91" s="62"/>
      <c r="AE91" s="62"/>
      <c r="AF91" s="62"/>
      <c r="AG91" s="846" t="s">
        <v>68</v>
      </c>
      <c r="AH91" s="846"/>
      <c r="AI91" s="846"/>
      <c r="AJ91" s="846"/>
      <c r="AK91" s="846"/>
      <c r="AL91" s="846"/>
      <c r="AM91" s="846"/>
      <c r="AN91" s="846"/>
      <c r="AO91" s="846"/>
      <c r="AP91" s="846"/>
      <c r="AQ91" s="846"/>
      <c r="AR91" s="846"/>
      <c r="AS91" s="846"/>
      <c r="AT91" s="846"/>
      <c r="AU91" s="846"/>
      <c r="AV91" s="846"/>
      <c r="AW91" s="846"/>
      <c r="AX91" s="846"/>
      <c r="AY91" s="846"/>
      <c r="AZ91" s="846"/>
      <c r="BA91" s="846"/>
      <c r="BB91" s="64"/>
      <c r="BC91" s="64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2:53" s="23" customFormat="1" ht="30.7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845" t="s">
        <v>99</v>
      </c>
      <c r="V92" s="845"/>
      <c r="W92" s="845"/>
      <c r="X92" s="845"/>
      <c r="Y92" s="30"/>
      <c r="Z92" s="30"/>
      <c r="AA92" s="30"/>
      <c r="AB92" s="31"/>
      <c r="AC92" s="31"/>
      <c r="AD92" s="31"/>
      <c r="AE92" s="31"/>
      <c r="AF92" s="31"/>
      <c r="AG92" s="846" t="s">
        <v>99</v>
      </c>
      <c r="AH92" s="846"/>
      <c r="AI92" s="846"/>
      <c r="AJ92" s="846"/>
      <c r="AK92" s="846"/>
      <c r="AL92" s="846"/>
      <c r="AM92" s="846"/>
      <c r="AN92" s="846"/>
      <c r="AO92" s="846"/>
      <c r="AP92" s="846"/>
      <c r="AQ92" s="846"/>
      <c r="AR92" s="846"/>
      <c r="AS92" s="846"/>
      <c r="AT92" s="846"/>
      <c r="AU92" s="846"/>
      <c r="AV92" s="846"/>
      <c r="AW92" s="846"/>
      <c r="AX92" s="846"/>
      <c r="AY92" s="846"/>
      <c r="AZ92" s="846"/>
      <c r="BA92" s="846"/>
    </row>
    <row r="93" spans="2:53" s="23" customFormat="1" ht="30.7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116"/>
      <c r="V93" s="116"/>
      <c r="W93" s="116"/>
      <c r="X93" s="116"/>
      <c r="Y93" s="30"/>
      <c r="Z93" s="30"/>
      <c r="AA93" s="30"/>
      <c r="AB93" s="31"/>
      <c r="AC93" s="31"/>
      <c r="AD93" s="31"/>
      <c r="AE93" s="31"/>
      <c r="AF93" s="31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</row>
    <row r="94" spans="2:53" s="23" customFormat="1" ht="33.75" customHeight="1" thickBo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Y94" s="30"/>
      <c r="Z94" s="30"/>
      <c r="AA94" s="30"/>
      <c r="AB94" s="31"/>
      <c r="AC94" s="31"/>
      <c r="AD94" s="31"/>
      <c r="AE94" s="31"/>
      <c r="AF94" s="31"/>
      <c r="AG94" s="63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</row>
    <row r="95" spans="2:57" s="23" customFormat="1" ht="78.75" customHeight="1">
      <c r="B95" s="1419" t="s">
        <v>81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417" t="s">
        <v>83</v>
      </c>
      <c r="U95" s="1418"/>
      <c r="V95" s="1418"/>
      <c r="W95" s="1418"/>
      <c r="X95" s="1418"/>
      <c r="Y95" s="1418"/>
      <c r="Z95" s="1418"/>
      <c r="AA95" s="1418"/>
      <c r="AB95" s="1418"/>
      <c r="AC95" s="1418"/>
      <c r="AD95" s="1418"/>
      <c r="AE95" s="333" t="s">
        <v>121</v>
      </c>
      <c r="AF95" s="334" t="s">
        <v>120</v>
      </c>
      <c r="AG95" s="334" t="s">
        <v>89</v>
      </c>
      <c r="AH95" s="334" t="s">
        <v>74</v>
      </c>
      <c r="AI95" s="334"/>
      <c r="AJ95" s="334" t="s">
        <v>90</v>
      </c>
      <c r="AK95" s="286"/>
      <c r="AL95" s="334"/>
      <c r="AM95" s="334"/>
      <c r="AN95" s="334"/>
      <c r="AO95" s="334" t="s">
        <v>95</v>
      </c>
      <c r="AP95" s="335"/>
      <c r="AQ95" s="448" t="s">
        <v>139</v>
      </c>
      <c r="AR95" s="336"/>
      <c r="AS95" s="335"/>
      <c r="AT95" s="335"/>
      <c r="AU95" s="335"/>
      <c r="AV95" s="335"/>
      <c r="AW95" s="335"/>
      <c r="AX95" s="337">
        <v>4</v>
      </c>
      <c r="AY95" s="337">
        <v>0.1</v>
      </c>
      <c r="AZ95" s="337">
        <v>3.9</v>
      </c>
      <c r="BA95" s="337"/>
      <c r="BB95" s="337">
        <v>4</v>
      </c>
      <c r="BC95" s="337">
        <v>0.1</v>
      </c>
      <c r="BD95" s="337">
        <v>3.9</v>
      </c>
      <c r="BE95" s="338"/>
    </row>
    <row r="96" spans="2:57" s="23" customFormat="1" ht="39.75" customHeight="1" thickBot="1">
      <c r="B96" s="1420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310"/>
      <c r="U96" s="1311"/>
      <c r="V96" s="1311"/>
      <c r="W96" s="1311"/>
      <c r="X96" s="1311"/>
      <c r="Y96" s="1311"/>
      <c r="Z96" s="1311"/>
      <c r="AA96" s="1311"/>
      <c r="AB96" s="1311"/>
      <c r="AC96" s="1311"/>
      <c r="AD96" s="1311"/>
      <c r="AE96" s="1408" t="s">
        <v>86</v>
      </c>
      <c r="AF96" s="1409"/>
      <c r="AG96" s="1409"/>
      <c r="AH96" s="1409"/>
      <c r="AI96" s="1409"/>
      <c r="AJ96" s="1409"/>
      <c r="AK96" s="1409"/>
      <c r="AL96" s="1409"/>
      <c r="AM96" s="1409"/>
      <c r="AN96" s="1409"/>
      <c r="AO96" s="1409"/>
      <c r="AP96" s="1409"/>
      <c r="AQ96" s="1409"/>
      <c r="AR96" s="1409"/>
      <c r="AS96" s="1409"/>
      <c r="AT96" s="1409"/>
      <c r="AU96" s="1409"/>
      <c r="AV96" s="1409"/>
      <c r="AW96" s="1409"/>
      <c r="AX96" s="1409"/>
      <c r="AY96" s="1409"/>
      <c r="AZ96" s="1409"/>
      <c r="BA96" s="1409"/>
      <c r="BB96" s="1409"/>
      <c r="BC96" s="1409"/>
      <c r="BD96" s="1409"/>
      <c r="BE96" s="1410"/>
    </row>
    <row r="97" spans="2:57" s="23" customFormat="1" ht="39.75" customHeight="1" thickBot="1">
      <c r="B97" s="155" t="s">
        <v>82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849" t="s">
        <v>84</v>
      </c>
      <c r="U97" s="850"/>
      <c r="V97" s="850"/>
      <c r="W97" s="850"/>
      <c r="X97" s="850"/>
      <c r="Y97" s="850"/>
      <c r="Z97" s="850"/>
      <c r="AA97" s="850"/>
      <c r="AB97" s="850"/>
      <c r="AC97" s="850"/>
      <c r="AD97" s="1375"/>
      <c r="AE97" s="1376" t="s">
        <v>85</v>
      </c>
      <c r="AF97" s="1377"/>
      <c r="AG97" s="1377"/>
      <c r="AH97" s="1377"/>
      <c r="AI97" s="1377"/>
      <c r="AJ97" s="1377"/>
      <c r="AK97" s="1377"/>
      <c r="AL97" s="1377"/>
      <c r="AM97" s="1377"/>
      <c r="AN97" s="1377"/>
      <c r="AO97" s="1377"/>
      <c r="AP97" s="1377"/>
      <c r="AQ97" s="1377"/>
      <c r="AR97" s="1377"/>
      <c r="AS97" s="1377"/>
      <c r="AT97" s="1377"/>
      <c r="AU97" s="1377"/>
      <c r="AV97" s="1377"/>
      <c r="AW97" s="1377"/>
      <c r="AX97" s="1377"/>
      <c r="AY97" s="1377"/>
      <c r="AZ97" s="1377"/>
      <c r="BA97" s="1377"/>
      <c r="BB97" s="1377"/>
      <c r="BC97" s="1377"/>
      <c r="BD97" s="1377"/>
      <c r="BE97" s="1378"/>
    </row>
    <row r="98" spans="2:56" s="23" customFormat="1" ht="33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V98" s="66"/>
      <c r="W98" s="66"/>
      <c r="X98" s="66"/>
      <c r="Y98" s="67"/>
      <c r="Z98" s="67"/>
      <c r="AA98" s="67"/>
      <c r="AB98" s="67"/>
      <c r="AC98" s="67"/>
      <c r="AD98" s="67"/>
      <c r="AE98" s="67"/>
      <c r="AF98" s="848" t="s">
        <v>137</v>
      </c>
      <c r="AG98" s="848"/>
      <c r="AH98" s="848"/>
      <c r="AI98" s="848"/>
      <c r="AJ98" s="848"/>
      <c r="AK98" s="848"/>
      <c r="AL98" s="848"/>
      <c r="AM98" s="848"/>
      <c r="AN98" s="848"/>
      <c r="AO98" s="848"/>
      <c r="AP98" s="848"/>
      <c r="AQ98" s="848"/>
      <c r="AR98" s="848"/>
      <c r="AS98" s="848"/>
      <c r="AT98" s="848"/>
      <c r="AU98" s="848"/>
      <c r="AV98" s="848"/>
      <c r="AW98" s="848"/>
      <c r="AX98" s="848"/>
      <c r="AY98" s="848"/>
      <c r="AZ98" s="848"/>
      <c r="BA98" s="848"/>
      <c r="BB98" s="848"/>
      <c r="BC98" s="848"/>
      <c r="BD98" s="68"/>
    </row>
    <row r="99" spans="21:56" s="23" customFormat="1" ht="24.75" customHeight="1">
      <c r="U99" s="69"/>
      <c r="V99" s="64"/>
      <c r="W99" s="64"/>
      <c r="X99" s="64"/>
      <c r="Y99" s="67"/>
      <c r="Z99" s="67"/>
      <c r="AA99" s="70"/>
      <c r="AB99" s="67"/>
      <c r="AC99" s="67"/>
      <c r="AD99" s="67"/>
      <c r="AE99" s="64"/>
      <c r="AF99" s="67"/>
      <c r="AG99" s="67"/>
      <c r="AH99" s="67"/>
      <c r="AI99" s="67"/>
      <c r="AJ99" s="67"/>
      <c r="AK99" s="64"/>
      <c r="AL99" s="64"/>
      <c r="AM99" s="64"/>
      <c r="AN99" s="67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</row>
    <row r="100" spans="21:56" s="23" customFormat="1" ht="24.75" customHeight="1">
      <c r="U100" s="69"/>
      <c r="V100" s="36"/>
      <c r="W100" s="36"/>
      <c r="X100" s="36"/>
      <c r="Y100" s="36"/>
      <c r="Z100" s="71"/>
      <c r="AA100" s="72"/>
      <c r="AB100" s="73"/>
      <c r="AC100" s="74"/>
      <c r="AD100" s="74"/>
      <c r="AE100" s="74"/>
      <c r="AF100" s="74"/>
      <c r="AG100" s="74"/>
      <c r="AH100" s="67"/>
      <c r="AI100" s="67"/>
      <c r="AJ100" s="67"/>
      <c r="AK100" s="64"/>
      <c r="AL100" s="64"/>
      <c r="AM100" s="64"/>
      <c r="AN100" s="67"/>
      <c r="AO100" s="75"/>
      <c r="AP100" s="76"/>
      <c r="AQ100" s="75"/>
      <c r="AR100" s="76"/>
      <c r="AS100" s="33"/>
      <c r="AT100" s="77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</row>
    <row r="101" spans="21:53" s="23" customFormat="1" ht="36.75" customHeight="1">
      <c r="U101" s="69"/>
      <c r="V101" s="110" t="s">
        <v>69</v>
      </c>
      <c r="W101" s="79"/>
      <c r="X101" s="158"/>
      <c r="Y101" s="159"/>
      <c r="Z101" s="159"/>
      <c r="AA101" s="160" t="s">
        <v>70</v>
      </c>
      <c r="AB101" s="164"/>
      <c r="AC101" s="160"/>
      <c r="AD101" s="162" t="s">
        <v>70</v>
      </c>
      <c r="AE101" s="165"/>
      <c r="AF101" s="80"/>
      <c r="AH101" s="62"/>
      <c r="AI101" s="62"/>
      <c r="AJ101" s="62"/>
      <c r="AK101" s="1407" t="s">
        <v>138</v>
      </c>
      <c r="AL101" s="1407"/>
      <c r="AM101" s="1407"/>
      <c r="AN101" s="1407"/>
      <c r="AO101" s="1407"/>
      <c r="AP101" s="1407"/>
      <c r="AQ101" s="1407"/>
      <c r="AR101" s="1407"/>
      <c r="AS101" s="1407"/>
      <c r="AT101" s="1407"/>
      <c r="AU101" s="160" t="s">
        <v>70</v>
      </c>
      <c r="AV101" s="160"/>
      <c r="AW101" s="160"/>
      <c r="AX101" s="161"/>
      <c r="AY101" s="160"/>
      <c r="AZ101" s="162" t="s">
        <v>70</v>
      </c>
      <c r="BA101" s="163"/>
    </row>
    <row r="102" spans="2:52" s="78" customFormat="1" ht="38.2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4"/>
      <c r="V102" s="82"/>
      <c r="W102" s="79"/>
      <c r="X102" s="83"/>
      <c r="Y102" s="84" t="s">
        <v>71</v>
      </c>
      <c r="AA102" s="85"/>
      <c r="AB102" s="86" t="s">
        <v>72</v>
      </c>
      <c r="AC102" s="87"/>
      <c r="AD102" s="87"/>
      <c r="AE102" s="87"/>
      <c r="AF102" s="87"/>
      <c r="AH102" s="88"/>
      <c r="AI102" s="88"/>
      <c r="AJ102" s="88"/>
      <c r="AK102" s="1407"/>
      <c r="AL102" s="1407"/>
      <c r="AM102" s="1407"/>
      <c r="AN102" s="1407"/>
      <c r="AO102" s="1407"/>
      <c r="AP102" s="1407"/>
      <c r="AQ102" s="1407"/>
      <c r="AR102" s="1407"/>
      <c r="AS102" s="1407"/>
      <c r="AT102" s="1407"/>
      <c r="AU102" s="85"/>
      <c r="AW102" s="86" t="s">
        <v>72</v>
      </c>
      <c r="AX102" s="87"/>
      <c r="AY102" s="87"/>
      <c r="AZ102" s="87"/>
    </row>
    <row r="103" spans="2:52" s="23" customFormat="1" ht="24.75" customHeight="1">
      <c r="B103" s="183"/>
      <c r="U103" s="89"/>
      <c r="V103" s="90"/>
      <c r="W103" s="91"/>
      <c r="X103" s="92"/>
      <c r="Y103" s="92"/>
      <c r="Z103" s="92"/>
      <c r="AA103" s="83"/>
      <c r="AB103" s="83"/>
      <c r="AC103" s="83"/>
      <c r="AD103" s="83"/>
      <c r="AE103" s="85"/>
      <c r="AF103" s="93"/>
      <c r="AH103" s="67"/>
      <c r="AI103" s="67"/>
      <c r="AJ103" s="67"/>
      <c r="AK103" s="67"/>
      <c r="AL103" s="67"/>
      <c r="AM103" s="67"/>
      <c r="AN103" s="67"/>
      <c r="AO103" s="90"/>
      <c r="AP103" s="90"/>
      <c r="AQ103" s="90"/>
      <c r="AS103" s="90"/>
      <c r="AT103" s="90"/>
      <c r="AU103" s="94"/>
      <c r="AV103" s="94"/>
      <c r="AW103" s="95"/>
      <c r="AX103" s="94"/>
      <c r="AY103" s="94"/>
      <c r="AZ103" s="81"/>
    </row>
    <row r="104" spans="21:52" s="23" customFormat="1" ht="24.75" customHeight="1">
      <c r="U104" s="69"/>
      <c r="V104" s="82"/>
      <c r="W104" s="79"/>
      <c r="X104" s="96"/>
      <c r="Y104" s="83"/>
      <c r="Z104" s="83"/>
      <c r="AA104" s="80"/>
      <c r="AB104" s="97"/>
      <c r="AC104" s="93"/>
      <c r="AD104" s="80"/>
      <c r="AE104" s="81"/>
      <c r="AF104" s="80"/>
      <c r="AH104" s="67"/>
      <c r="AI104" s="67"/>
      <c r="AJ104" s="67"/>
      <c r="AK104" s="64"/>
      <c r="AL104" s="64"/>
      <c r="AM104" s="64"/>
      <c r="AN104" s="67"/>
      <c r="AO104" s="98"/>
      <c r="AP104" s="79"/>
      <c r="AQ104" s="79"/>
      <c r="AR104" s="90"/>
      <c r="AS104" s="90"/>
      <c r="AT104" s="83"/>
      <c r="AU104" s="80"/>
      <c r="AV104" s="93"/>
      <c r="AW104" s="93"/>
      <c r="AX104" s="81"/>
      <c r="AY104" s="93"/>
      <c r="AZ104" s="80"/>
    </row>
    <row r="105" spans="2:52" s="228" customFormat="1" ht="39.75" customHeight="1">
      <c r="B105" s="847" t="s">
        <v>88</v>
      </c>
      <c r="C105" s="847"/>
      <c r="D105" s="847"/>
      <c r="E105" s="847"/>
      <c r="F105" s="847"/>
      <c r="G105" s="847"/>
      <c r="H105" s="847"/>
      <c r="I105" s="847"/>
      <c r="J105" s="847"/>
      <c r="K105" s="847"/>
      <c r="L105" s="847"/>
      <c r="M105" s="847"/>
      <c r="N105" s="847"/>
      <c r="O105" s="847"/>
      <c r="P105" s="847"/>
      <c r="Q105" s="847"/>
      <c r="R105" s="847"/>
      <c r="S105" s="847"/>
      <c r="T105" s="847"/>
      <c r="U105" s="847"/>
      <c r="V105" s="847"/>
      <c r="W105" s="847"/>
      <c r="X105" s="847"/>
      <c r="Y105" s="847"/>
      <c r="Z105" s="847"/>
      <c r="AA105" s="230"/>
      <c r="AB105" s="231"/>
      <c r="AC105" s="231"/>
      <c r="AE105" s="231"/>
      <c r="AF105" s="231"/>
      <c r="AH105" s="232"/>
      <c r="AI105" s="232"/>
      <c r="AJ105" s="232"/>
      <c r="AK105" s="232"/>
      <c r="AL105" s="232"/>
      <c r="AM105" s="232"/>
      <c r="AN105" s="232"/>
      <c r="AO105" s="231"/>
      <c r="AP105" s="233"/>
      <c r="AQ105" s="231"/>
      <c r="AS105" s="229"/>
      <c r="AU105" s="230"/>
      <c r="AW105" s="231"/>
      <c r="AX105" s="231"/>
      <c r="AY105" s="231"/>
      <c r="AZ105" s="231"/>
    </row>
    <row r="106" spans="22:53" s="23" customFormat="1" ht="14.25" customHeight="1">
      <c r="V106" s="64"/>
      <c r="W106" s="64"/>
      <c r="X106" s="64"/>
      <c r="Y106" s="99"/>
      <c r="Z106" s="99"/>
      <c r="AA106" s="99"/>
      <c r="AB106" s="99"/>
      <c r="AC106" s="99"/>
      <c r="AD106" s="99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64"/>
      <c r="AT106" s="64"/>
      <c r="AU106" s="64"/>
      <c r="AV106" s="64"/>
      <c r="AW106" s="64"/>
      <c r="AX106" s="64"/>
      <c r="AY106" s="64"/>
      <c r="AZ106" s="64"/>
      <c r="BA106" s="64"/>
    </row>
    <row r="107" spans="21:53" s="23" customFormat="1" ht="18" customHeight="1">
      <c r="U107" s="101"/>
      <c r="V107" s="22"/>
      <c r="W107" s="102"/>
      <c r="X107" s="61"/>
      <c r="Y107" s="99"/>
      <c r="Z107" s="99"/>
      <c r="AA107" s="99"/>
      <c r="AB107" s="99"/>
      <c r="AC107" s="99"/>
      <c r="AD107" s="99"/>
      <c r="AE107" s="67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64"/>
      <c r="AT107" s="7"/>
      <c r="AU107" s="7"/>
      <c r="AV107" s="7"/>
      <c r="AW107" s="7"/>
      <c r="AX107" s="7"/>
      <c r="AY107" s="7"/>
      <c r="AZ107" s="64"/>
      <c r="BA107" s="64"/>
    </row>
    <row r="108" spans="21:51" s="23" customFormat="1" ht="14.25" customHeight="1">
      <c r="U108" s="69"/>
      <c r="Y108" s="103"/>
      <c r="Z108" s="103"/>
      <c r="AA108" s="70"/>
      <c r="AB108" s="103"/>
      <c r="AC108" s="103"/>
      <c r="AD108" s="103"/>
      <c r="AF108" s="70"/>
      <c r="AG108" s="70"/>
      <c r="AH108" s="103"/>
      <c r="AI108" s="103"/>
      <c r="AJ108" s="103"/>
      <c r="AN108" s="103"/>
      <c r="AO108" s="103"/>
      <c r="AS108" s="1"/>
      <c r="AT108" s="1"/>
      <c r="AU108" s="1"/>
      <c r="AV108" s="1"/>
      <c r="AW108" s="1"/>
      <c r="AX108" s="1"/>
      <c r="AY108" s="1"/>
    </row>
    <row r="109" spans="21:30" ht="12.75" customHeight="1">
      <c r="U109" s="1"/>
      <c r="V109" s="104"/>
      <c r="W109" s="1"/>
      <c r="X109" s="104"/>
      <c r="Y109" s="1"/>
      <c r="Z109" s="1"/>
      <c r="AA109" s="1"/>
      <c r="AB109" s="1"/>
      <c r="AC109" s="1"/>
      <c r="AD109" s="1"/>
    </row>
  </sheetData>
  <sheetProtection/>
  <mergeCells count="205">
    <mergeCell ref="W9:Z9"/>
    <mergeCell ref="W11:AD17"/>
    <mergeCell ref="W25:AD25"/>
    <mergeCell ref="T18:V18"/>
    <mergeCell ref="B26:AD26"/>
    <mergeCell ref="AE11:AF13"/>
    <mergeCell ref="W6:AB6"/>
    <mergeCell ref="T25:V25"/>
    <mergeCell ref="T24:V24"/>
    <mergeCell ref="T22:V22"/>
    <mergeCell ref="W22:AD22"/>
    <mergeCell ref="T11:V17"/>
    <mergeCell ref="AD6:AK6"/>
    <mergeCell ref="AH14:AN14"/>
    <mergeCell ref="AZ7:BD7"/>
    <mergeCell ref="T23:V23"/>
    <mergeCell ref="W23:AD23"/>
    <mergeCell ref="AX14:BA14"/>
    <mergeCell ref="AX11:BE11"/>
    <mergeCell ref="AX12:BE12"/>
    <mergeCell ref="AX13:BE13"/>
    <mergeCell ref="AD7:AO7"/>
    <mergeCell ref="AG11:AN13"/>
    <mergeCell ref="T21:V21"/>
    <mergeCell ref="BI19:BI21"/>
    <mergeCell ref="AE14:AE17"/>
    <mergeCell ref="W21:AD21"/>
    <mergeCell ref="W18:AD18"/>
    <mergeCell ref="B19:BE19"/>
    <mergeCell ref="B20:BE20"/>
    <mergeCell ref="AG14:AG17"/>
    <mergeCell ref="AU14:AU17"/>
    <mergeCell ref="AJ15:AK16"/>
    <mergeCell ref="AL15:AM16"/>
    <mergeCell ref="BK15:BK17"/>
    <mergeCell ref="AF14:AF17"/>
    <mergeCell ref="AW14:AW17"/>
    <mergeCell ref="AT14:AT17"/>
    <mergeCell ref="BB14:BE14"/>
    <mergeCell ref="BB15:BE15"/>
    <mergeCell ref="AX16:AX17"/>
    <mergeCell ref="AX15:BA15"/>
    <mergeCell ref="AN15:AN17"/>
    <mergeCell ref="BC16:BE16"/>
    <mergeCell ref="AE62:AO62"/>
    <mergeCell ref="T53:V53"/>
    <mergeCell ref="B34:BE34"/>
    <mergeCell ref="B41:BE41"/>
    <mergeCell ref="B50:BE50"/>
    <mergeCell ref="B51:BE51"/>
    <mergeCell ref="T39:V39"/>
    <mergeCell ref="W38:AD38"/>
    <mergeCell ref="W52:AD52"/>
    <mergeCell ref="B49:AD49"/>
    <mergeCell ref="AO11:AO17"/>
    <mergeCell ref="AA78:AB79"/>
    <mergeCell ref="AE68:AO68"/>
    <mergeCell ref="AB71:AY71"/>
    <mergeCell ref="AY16:BA16"/>
    <mergeCell ref="AH15:AI16"/>
    <mergeCell ref="W28:AD28"/>
    <mergeCell ref="B33:AD33"/>
    <mergeCell ref="T28:V28"/>
    <mergeCell ref="B27:BE27"/>
    <mergeCell ref="B11:B17"/>
    <mergeCell ref="AE64:AO64"/>
    <mergeCell ref="AE69:AO69"/>
    <mergeCell ref="AQ78:AV80"/>
    <mergeCell ref="AT72:AY72"/>
    <mergeCell ref="AT73:AY73"/>
    <mergeCell ref="AE78:AH80"/>
    <mergeCell ref="T56:BE56"/>
    <mergeCell ref="T54:V54"/>
    <mergeCell ref="T55:AD55"/>
    <mergeCell ref="AE63:AO63"/>
    <mergeCell ref="T37:V37"/>
    <mergeCell ref="W37:AD37"/>
    <mergeCell ref="W42:AD42"/>
    <mergeCell ref="W47:AD47"/>
    <mergeCell ref="W53:AD53"/>
    <mergeCell ref="T38:V38"/>
    <mergeCell ref="W39:AD39"/>
    <mergeCell ref="T42:V42"/>
    <mergeCell ref="T47:V47"/>
    <mergeCell ref="T52:V52"/>
    <mergeCell ref="B48:AD48"/>
    <mergeCell ref="AZ6:BC6"/>
    <mergeCell ref="AP14:AP17"/>
    <mergeCell ref="AQ14:AQ17"/>
    <mergeCell ref="AV14:AV17"/>
    <mergeCell ref="AD8:AS8"/>
    <mergeCell ref="AP11:AW13"/>
    <mergeCell ref="AR14:AR17"/>
    <mergeCell ref="AS14:AS17"/>
    <mergeCell ref="BB16:BB17"/>
    <mergeCell ref="AZ8:BC8"/>
    <mergeCell ref="B1:BA1"/>
    <mergeCell ref="B3:BA3"/>
    <mergeCell ref="T4:U4"/>
    <mergeCell ref="AZ5:BC5"/>
    <mergeCell ref="X4:AH4"/>
    <mergeCell ref="X5:AF5"/>
    <mergeCell ref="B2:BA2"/>
    <mergeCell ref="T5:V5"/>
    <mergeCell ref="AO82:AP82"/>
    <mergeCell ref="Y78:Z79"/>
    <mergeCell ref="AQ86:AV86"/>
    <mergeCell ref="B86:T88"/>
    <mergeCell ref="B89:T89"/>
    <mergeCell ref="AO86:AP86"/>
    <mergeCell ref="AO87:AP87"/>
    <mergeCell ref="V86:X86"/>
    <mergeCell ref="V88:X88"/>
    <mergeCell ref="AE86:AH87"/>
    <mergeCell ref="AK78:AN80"/>
    <mergeCell ref="V78:X80"/>
    <mergeCell ref="V82:X82"/>
    <mergeCell ref="V85:X85"/>
    <mergeCell ref="AE88:AH89"/>
    <mergeCell ref="V84:X84"/>
    <mergeCell ref="AK86:AN87"/>
    <mergeCell ref="V89:X89"/>
    <mergeCell ref="AU90:AW90"/>
    <mergeCell ref="AQ88:AV88"/>
    <mergeCell ref="AQ84:AV84"/>
    <mergeCell ref="AO85:AP85"/>
    <mergeCell ref="AQ87:AV87"/>
    <mergeCell ref="AE81:AH85"/>
    <mergeCell ref="AO84:AP84"/>
    <mergeCell ref="AK81:AN85"/>
    <mergeCell ref="AO83:AP83"/>
    <mergeCell ref="AO89:AP89"/>
    <mergeCell ref="Y74:Z74"/>
    <mergeCell ref="W73:X73"/>
    <mergeCell ref="T74:U74"/>
    <mergeCell ref="W74:X74"/>
    <mergeCell ref="W72:X72"/>
    <mergeCell ref="U92:X92"/>
    <mergeCell ref="X90:Z90"/>
    <mergeCell ref="U65:V65"/>
    <mergeCell ref="T69:V69"/>
    <mergeCell ref="AB62:AD69"/>
    <mergeCell ref="Y72:Z72"/>
    <mergeCell ref="T72:U72"/>
    <mergeCell ref="Y73:Z73"/>
    <mergeCell ref="V81:X81"/>
    <mergeCell ref="B81:T83"/>
    <mergeCell ref="U78:U80"/>
    <mergeCell ref="B95:B96"/>
    <mergeCell ref="B62:B69"/>
    <mergeCell ref="T97:AD97"/>
    <mergeCell ref="U63:V63"/>
    <mergeCell ref="U62:V62"/>
    <mergeCell ref="T66:U66"/>
    <mergeCell ref="U64:V64"/>
    <mergeCell ref="AK88:AN89"/>
    <mergeCell ref="AO88:AP88"/>
    <mergeCell ref="T76:BC76"/>
    <mergeCell ref="T95:AD96"/>
    <mergeCell ref="B105:Z105"/>
    <mergeCell ref="B84:T85"/>
    <mergeCell ref="B78:T80"/>
    <mergeCell ref="U84:U85"/>
    <mergeCell ref="U81:U83"/>
    <mergeCell ref="V83:X83"/>
    <mergeCell ref="T57:V57"/>
    <mergeCell ref="B61:AD61"/>
    <mergeCell ref="T59:AD59"/>
    <mergeCell ref="B60:AD60"/>
    <mergeCell ref="AF98:BC98"/>
    <mergeCell ref="AT74:AY74"/>
    <mergeCell ref="AO81:AP81"/>
    <mergeCell ref="AG92:BA92"/>
    <mergeCell ref="AG91:BA91"/>
    <mergeCell ref="AQ89:AV89"/>
    <mergeCell ref="B71:Z71"/>
    <mergeCell ref="U86:U88"/>
    <mergeCell ref="V87:X87"/>
    <mergeCell ref="AC73:AS73"/>
    <mergeCell ref="T73:U73"/>
    <mergeCell ref="AC74:AS74"/>
    <mergeCell ref="AQ85:AV85"/>
    <mergeCell ref="AQ83:AV83"/>
    <mergeCell ref="AQ81:AV81"/>
    <mergeCell ref="AQ82:AV82"/>
    <mergeCell ref="T67:U67"/>
    <mergeCell ref="AE97:BE97"/>
    <mergeCell ref="T8:V8"/>
    <mergeCell ref="A7:V7"/>
    <mergeCell ref="W7:AC7"/>
    <mergeCell ref="W8:AC8"/>
    <mergeCell ref="T58:V58"/>
    <mergeCell ref="W58:AD58"/>
    <mergeCell ref="AC72:AS72"/>
    <mergeCell ref="B40:AD40"/>
    <mergeCell ref="AK101:AT102"/>
    <mergeCell ref="AE96:BE96"/>
    <mergeCell ref="AE67:AO67"/>
    <mergeCell ref="AE65:AO65"/>
    <mergeCell ref="AE66:AO66"/>
    <mergeCell ref="BA78:BA79"/>
    <mergeCell ref="AO78:AP80"/>
    <mergeCell ref="AW78:AX79"/>
    <mergeCell ref="AY78:AZ79"/>
    <mergeCell ref="AX90:AZ90"/>
  </mergeCells>
  <printOptions/>
  <pageMargins left="0.3937007874015748" right="0.1968503937007874" top="0.3937007874015748" bottom="0" header="0" footer="0"/>
  <pageSetup fitToHeight="2" horizontalDpi="300" verticalDpi="300" orientation="landscape" paperSize="9" scale="23" r:id="rId2"/>
  <rowBreaks count="1" manualBreakCount="1">
    <brk id="49" max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Roik</cp:lastModifiedBy>
  <cp:lastPrinted>2017-06-14T09:32:08Z</cp:lastPrinted>
  <dcterms:created xsi:type="dcterms:W3CDTF">2014-01-13T08:19:54Z</dcterms:created>
  <dcterms:modified xsi:type="dcterms:W3CDTF">2017-11-28T05:17:34Z</dcterms:modified>
  <cp:category/>
  <cp:version/>
  <cp:contentType/>
  <cp:contentStatus/>
</cp:coreProperties>
</file>